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yah FEB 2021\Persiapan Perkuliahan\Tahun Akademik 2024-2025\Akuntansi\Semester Genap\"/>
    </mc:Choice>
  </mc:AlternateContent>
  <bookViews>
    <workbookView xWindow="0" yWindow="0" windowWidth="24000" windowHeight="9135" tabRatio="496"/>
  </bookViews>
  <sheets>
    <sheet name="Pagi" sheetId="13" r:id="rId1"/>
    <sheet name="Sore" sheetId="14" r:id="rId2"/>
    <sheet name="Rekapan" sheetId="15" r:id="rId3"/>
  </sheets>
  <definedNames>
    <definedName name="_xlnm.Print_Area" localSheetId="0">Pagi!$A$1:$Q$42</definedName>
    <definedName name="_xlnm.Print_Area" localSheetId="1">Sore!$A$1:$Q$29</definedName>
  </definedNames>
  <calcPr calcId="152511"/>
</workbook>
</file>

<file path=xl/calcChain.xml><?xml version="1.0" encoding="utf-8"?>
<calcChain xmlns="http://schemas.openxmlformats.org/spreadsheetml/2006/main">
  <c r="O66" i="13" l="1"/>
  <c r="O67" i="13"/>
  <c r="L33" i="13" l="1"/>
  <c r="H33" i="13"/>
  <c r="D33" i="13"/>
  <c r="I86" i="15" l="1"/>
  <c r="I93" i="15" l="1"/>
  <c r="I89" i="15"/>
  <c r="I83" i="15"/>
  <c r="I75" i="15"/>
  <c r="K64" i="15"/>
  <c r="K62" i="15"/>
  <c r="I74" i="15"/>
  <c r="I73" i="15"/>
  <c r="I45" i="15"/>
  <c r="K45" i="15" s="1"/>
  <c r="I27" i="15"/>
  <c r="K27" i="15" s="1"/>
  <c r="I62" i="15" l="1"/>
  <c r="I42" i="15"/>
  <c r="I7" i="15"/>
  <c r="K7" i="15" s="1"/>
  <c r="I57" i="15" l="1"/>
  <c r="K57" i="15" s="1"/>
  <c r="L28" i="14" l="1"/>
  <c r="I71" i="15"/>
  <c r="I68" i="15" l="1"/>
  <c r="I24" i="15" l="1"/>
  <c r="K24" i="15" s="1"/>
  <c r="K42" i="15"/>
  <c r="I55" i="15"/>
  <c r="K55" i="15" s="1"/>
  <c r="D28" i="14" l="1"/>
  <c r="I11" i="15" l="1"/>
  <c r="K11" i="15" s="1"/>
  <c r="I38" i="15"/>
  <c r="K38" i="15" s="1"/>
  <c r="I51" i="15"/>
  <c r="K51" i="15" s="1"/>
  <c r="H74" i="13" l="1"/>
  <c r="D74" i="13"/>
  <c r="I82" i="15"/>
  <c r="I80" i="15"/>
  <c r="I77" i="15"/>
  <c r="I65" i="15"/>
  <c r="I32" i="15"/>
  <c r="I19" i="15"/>
  <c r="I16" i="15"/>
  <c r="P28" i="14" l="1"/>
  <c r="H28" i="14" l="1"/>
  <c r="L74" i="13"/>
  <c r="P33" i="13"/>
</calcChain>
</file>

<file path=xl/comments1.xml><?xml version="1.0" encoding="utf-8"?>
<comments xmlns="http://schemas.openxmlformats.org/spreadsheetml/2006/main">
  <authors>
    <author>ADMIN-FEB</author>
  </authors>
  <commentList>
    <comment ref="K65" authorId="0" shapeId="0">
      <text>
        <r>
          <rPr>
            <b/>
            <sz val="9"/>
            <color indexed="81"/>
            <rFont val="Tahoma"/>
            <family val="2"/>
          </rPr>
          <t>ADMIN-FEB:</t>
        </r>
        <r>
          <rPr>
            <sz val="9"/>
            <color indexed="81"/>
            <rFont val="Tahoma"/>
            <family val="2"/>
          </rPr>
          <t xml:space="preserve">
tidak ada di pilihan mata kuliah 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>ADMIN-FEB:</t>
        </r>
        <r>
          <rPr>
            <sz val="9"/>
            <color indexed="81"/>
            <rFont val="Tahoma"/>
            <family val="2"/>
          </rPr>
          <t xml:space="preserve">
tidak ada di pilihan mata kuliah </t>
        </r>
      </text>
    </comment>
  </commentList>
</comments>
</file>

<file path=xl/sharedStrings.xml><?xml version="1.0" encoding="utf-8"?>
<sst xmlns="http://schemas.openxmlformats.org/spreadsheetml/2006/main" count="850" uniqueCount="218">
  <si>
    <t>HARI</t>
  </si>
  <si>
    <t>JAM KE</t>
  </si>
  <si>
    <t>Mata Kuliah &amp; Dosen</t>
  </si>
  <si>
    <t>sks</t>
  </si>
  <si>
    <t>R</t>
  </si>
  <si>
    <t>Akuntansi Syariah</t>
  </si>
  <si>
    <t>Selasa</t>
  </si>
  <si>
    <t>Akuntansi Biaya</t>
  </si>
  <si>
    <t>Kamis</t>
  </si>
  <si>
    <t>Jum'at</t>
  </si>
  <si>
    <t>Teori Akuntansi</t>
  </si>
  <si>
    <t>Jam</t>
  </si>
  <si>
    <t>Waktu</t>
  </si>
  <si>
    <t>Rabu</t>
  </si>
  <si>
    <t>A2.10</t>
  </si>
  <si>
    <t>A2.11</t>
  </si>
  <si>
    <t>4.5.6</t>
  </si>
  <si>
    <t>Internal Audit</t>
  </si>
  <si>
    <t>1.2.3</t>
  </si>
  <si>
    <t>A3.14</t>
  </si>
  <si>
    <t>B2.03</t>
  </si>
  <si>
    <t>A3.16</t>
  </si>
  <si>
    <t>Senin</t>
  </si>
  <si>
    <t>PROGRAM STUDI  AKUNTANSI KELAS PAGI</t>
  </si>
  <si>
    <t>SEMESTER II A</t>
  </si>
  <si>
    <t>SEMESTER II B</t>
  </si>
  <si>
    <t>SEMESTER IV A</t>
  </si>
  <si>
    <t>SEMESTER IV B</t>
  </si>
  <si>
    <t>Bank dan Lembaga Keuangan</t>
  </si>
  <si>
    <t>A2.09</t>
  </si>
  <si>
    <t>Sistem Informasi Manajemen</t>
  </si>
  <si>
    <t>Bahasa Indonesia</t>
  </si>
  <si>
    <t>AIK III Islam dan IPTEK</t>
  </si>
  <si>
    <t>Khusus Semester II</t>
  </si>
  <si>
    <t>07.00 - 08.40</t>
  </si>
  <si>
    <t>11.30 - 12.20</t>
  </si>
  <si>
    <t>07.10 - 08.00</t>
  </si>
  <si>
    <t>10.30 - 11.20</t>
  </si>
  <si>
    <t>09.00 - 09.50</t>
  </si>
  <si>
    <t>12.20 - 13.10</t>
  </si>
  <si>
    <t>08.00 - 08.50</t>
  </si>
  <si>
    <t>11.20 - 12.10</t>
  </si>
  <si>
    <t>09.50 - 10.40</t>
  </si>
  <si>
    <t>13.10 - 14.00</t>
  </si>
  <si>
    <t>08.50 - 09.40</t>
  </si>
  <si>
    <t>12.10 - 13.00</t>
  </si>
  <si>
    <t>10.40 - 11.30</t>
  </si>
  <si>
    <t>14.00 - 14.50</t>
  </si>
  <si>
    <t>09.40 - 10.30</t>
  </si>
  <si>
    <t>13.00 - 13.50</t>
  </si>
  <si>
    <t>SEMESTER VI A</t>
  </si>
  <si>
    <t>SEMESTER VI  B</t>
  </si>
  <si>
    <t>1,2,3</t>
  </si>
  <si>
    <t>I4.05</t>
  </si>
  <si>
    <t>I4.04</t>
  </si>
  <si>
    <t>Isu Kontemporer Akuntansi</t>
  </si>
  <si>
    <t>Perpajakan Indonesia</t>
  </si>
  <si>
    <t>PKA</t>
  </si>
  <si>
    <t>Sistem Pengendalian Manajemen</t>
  </si>
  <si>
    <t>PROGRAM STUDI AKUNTANSI KELAS SORE</t>
  </si>
  <si>
    <t>English For Accounting</t>
  </si>
  <si>
    <t>16.00-18.30</t>
  </si>
  <si>
    <t>18.30-21.00</t>
  </si>
  <si>
    <t>Akuntansi Keu.lanjutan I</t>
  </si>
  <si>
    <t xml:space="preserve"> </t>
  </si>
  <si>
    <t>Dr. Tumirin,M.Si</t>
  </si>
  <si>
    <t>Fiqih Mu'amalah</t>
  </si>
  <si>
    <t>Akuntansi Keuangan Menengah 1</t>
  </si>
  <si>
    <t>Auditing 1</t>
  </si>
  <si>
    <t>Manajemen Basis Data</t>
  </si>
  <si>
    <t>Semester IV, VI</t>
  </si>
  <si>
    <t>Manejemen Strategi</t>
  </si>
  <si>
    <t>I5.08</t>
  </si>
  <si>
    <t xml:space="preserve">JUMLAH </t>
  </si>
  <si>
    <t>1</t>
  </si>
  <si>
    <t>2</t>
  </si>
  <si>
    <t>3</t>
  </si>
  <si>
    <t xml:space="preserve">JUMLAH SKS </t>
  </si>
  <si>
    <t xml:space="preserve">Ket </t>
  </si>
  <si>
    <t>p</t>
  </si>
  <si>
    <t>BEBAN MENGAJAR</t>
  </si>
  <si>
    <t>UNIVERSITAS MUHAMMADIYAH GRESIK</t>
  </si>
  <si>
    <t>No</t>
  </si>
  <si>
    <t>Nama Dosen</t>
  </si>
  <si>
    <t>Mata Kuliah</t>
  </si>
  <si>
    <t>Kelas</t>
  </si>
  <si>
    <t>Prodi</t>
  </si>
  <si>
    <t>SKS</t>
  </si>
  <si>
    <t>Total</t>
  </si>
  <si>
    <t>Pagi</t>
  </si>
  <si>
    <t>V</t>
  </si>
  <si>
    <t>Ak</t>
  </si>
  <si>
    <t>sore</t>
  </si>
  <si>
    <t xml:space="preserve">Ak </t>
  </si>
  <si>
    <t>Akt. Keuangan Menengah I</t>
  </si>
  <si>
    <t xml:space="preserve">Tumirin, S.E., M.Si </t>
  </si>
  <si>
    <t>Anwar Hariyono, S.E., M.Si.</t>
  </si>
  <si>
    <t>Syaiful, S.E., M.M</t>
  </si>
  <si>
    <t>Sistem Informasi Akuntansi</t>
  </si>
  <si>
    <t>Sore</t>
  </si>
  <si>
    <t>I</t>
  </si>
  <si>
    <t>pagi</t>
  </si>
  <si>
    <t>Suwandi, S.E., M.A</t>
  </si>
  <si>
    <t>Teori Akuntansi Syariah</t>
  </si>
  <si>
    <t xml:space="preserve">pagi </t>
  </si>
  <si>
    <t>Akuntansi Keuangan Lanjutan I</t>
  </si>
  <si>
    <t>Dr. Fatihudin,S.E,M.Si</t>
  </si>
  <si>
    <t>VI</t>
  </si>
  <si>
    <t>Muhammad Aufa, SE., MSA</t>
  </si>
  <si>
    <t>Manajemen Strategik</t>
  </si>
  <si>
    <t>II</t>
  </si>
  <si>
    <t>IV</t>
  </si>
  <si>
    <t>Dr. Tumirin, SE., Msi</t>
  </si>
  <si>
    <t xml:space="preserve">Teori Akuntansi </t>
  </si>
  <si>
    <t>English for Accounting</t>
  </si>
  <si>
    <t>Semester</t>
  </si>
  <si>
    <t>Hari</t>
  </si>
  <si>
    <t>Wiwik Pradiana,S.E,M.M.</t>
  </si>
  <si>
    <t>SEMESTER GENAP THN.AKADEMIK 2023 - 2024</t>
  </si>
  <si>
    <t>Nyimas WA, SE, M.SA., CA.</t>
  </si>
  <si>
    <t xml:space="preserve">Dr. Tumirin, S.E., M.Si </t>
  </si>
  <si>
    <t>Dr.Suwandi, S.E,M.A</t>
  </si>
  <si>
    <t>Suwarno, S.E., M.Si.</t>
  </si>
  <si>
    <t>Sistem Pegendalian Manajemen</t>
  </si>
  <si>
    <t>Kewajiban</t>
  </si>
  <si>
    <t>KM</t>
  </si>
  <si>
    <t xml:space="preserve">FAK.EKONOMI&amp; BISNIS -  PRODI  AKUNTANSI </t>
  </si>
  <si>
    <t xml:space="preserve"> Akuntansi Keuangan Lanjutan 1</t>
  </si>
  <si>
    <t>M. Islahuddin, S.Pd., M.Pd</t>
  </si>
  <si>
    <t>5,6,7</t>
  </si>
  <si>
    <t>0</t>
  </si>
  <si>
    <t>Sukma Uli Nuha, S.Ak., M.Ak.</t>
  </si>
  <si>
    <t>Dr. Umaimah, SE., M.Ak.</t>
  </si>
  <si>
    <t>Dr. Suwandi, S.E., MA.</t>
  </si>
  <si>
    <t>0,1,2</t>
  </si>
  <si>
    <t>3,4,5</t>
  </si>
  <si>
    <t>Muhammad Aufa,S.E., M.SA</t>
  </si>
  <si>
    <t>KKN</t>
  </si>
  <si>
    <t>SKRIPSI</t>
  </si>
  <si>
    <t>Dr. Suwandi,S.E,M.A</t>
  </si>
  <si>
    <t>MAGANG</t>
  </si>
  <si>
    <t>Syaiful, S.E., MM.</t>
  </si>
  <si>
    <t>Analisa laporan Keuangan*</t>
  </si>
  <si>
    <t>Audit Forensik*</t>
  </si>
  <si>
    <t>*MK Pilihan akan dibuka bila peserta minimal 15 peserta</t>
  </si>
  <si>
    <t>Pemasaran Digital A*</t>
  </si>
  <si>
    <t>SEMESTER VIII A</t>
  </si>
  <si>
    <t>Dr. Ach. Fatichudin, SE, M.Si</t>
  </si>
  <si>
    <t>Dr. Umaimah, S.E., M.Ak. CSRS</t>
  </si>
  <si>
    <t>Syaiful, S.E, M.M.</t>
  </si>
  <si>
    <t>4,5,6</t>
  </si>
  <si>
    <t xml:space="preserve"> Akuntansi Keu.lanjutan I</t>
  </si>
  <si>
    <t xml:space="preserve"> Sukma Uli Nuha, S.Ak., M.Ak.</t>
  </si>
  <si>
    <t xml:space="preserve"> Akuntansi Syariah</t>
  </si>
  <si>
    <t xml:space="preserve"> Perpajakan Indonesia</t>
  </si>
  <si>
    <t>Dr. Umaimah, S.E., M.Ak.CSRS.</t>
  </si>
  <si>
    <t xml:space="preserve">  Perpajakan Indonesia</t>
  </si>
  <si>
    <t xml:space="preserve"> AIK III Islam dan IPTEK</t>
  </si>
  <si>
    <t xml:space="preserve"> Syaiful, S.E., M.M.</t>
  </si>
  <si>
    <t xml:space="preserve">  Syaiful, S.E., M.M.</t>
  </si>
  <si>
    <t xml:space="preserve">  Akuntansi Keu.lanjutan I</t>
  </si>
  <si>
    <t xml:space="preserve">  Sukma Uli Nuha, S.Ak., M.Ak.</t>
  </si>
  <si>
    <t xml:space="preserve"> Bahasa Indonesia</t>
  </si>
  <si>
    <t xml:space="preserve"> Auditing 1</t>
  </si>
  <si>
    <t xml:space="preserve"> Dr. Umaimah, S.E., M.Ak., CSRS.</t>
  </si>
  <si>
    <t>Dr. Suwandi, S.E., M.A</t>
  </si>
  <si>
    <t>Nyimas Wardatul Afiqo, S.E, M.Ak., CA.</t>
  </si>
  <si>
    <t>Nyimas Wardatul Afiqo,S.E., M.Ak., CA.</t>
  </si>
  <si>
    <t>Nyimas Wardatul Afiqo, S.E, M.Ak, CA.</t>
  </si>
  <si>
    <t>JADWAL KULIAH  SEMESTER GENAP TAHUN 2024/2025</t>
  </si>
  <si>
    <t xml:space="preserve"> Kewarganegaraan</t>
  </si>
  <si>
    <t>Komunikasi Bisnis</t>
  </si>
  <si>
    <t>Kewarganegaraan</t>
  </si>
  <si>
    <t>AIK - Ibadah, Aklaq dan Muamalah</t>
  </si>
  <si>
    <t>Muhammad Rizqi Alriansyah, S.Ak., M.Ak.</t>
  </si>
  <si>
    <t>Dr. Anwar Hariyono, S.E., M.Si.</t>
  </si>
  <si>
    <t>AIK- Ibadah, Aklaq dan Muamalah</t>
  </si>
  <si>
    <t>Akuntansi Perpajakan*</t>
  </si>
  <si>
    <t>Pemasaran Digital*</t>
  </si>
  <si>
    <t>Studi Kelayakan Bisnis*</t>
  </si>
  <si>
    <t>Teori Akuntansi Syariah*</t>
  </si>
  <si>
    <t xml:space="preserve">Akuntansi Perpajakan* </t>
  </si>
  <si>
    <t>Maksimal 12 sks</t>
  </si>
  <si>
    <t>Maksimal 6 sks</t>
  </si>
  <si>
    <t xml:space="preserve">Analisa laporan Keuangan* </t>
  </si>
  <si>
    <t>A. Mujaddid, S.E., MM., BKP.</t>
  </si>
  <si>
    <t>Maksimal 8 sks</t>
  </si>
  <si>
    <t>Dr. Moh. Agung Surianto, S.E., MSM.</t>
  </si>
  <si>
    <t>Siti Umi Hanik, S.Pd., M.Pd.</t>
  </si>
  <si>
    <t xml:space="preserve">Drs. H. Islachuddin Yahya, M.Pd. </t>
  </si>
  <si>
    <t>Drs. H. Moh. In'am. M.Pd.I</t>
  </si>
  <si>
    <t xml:space="preserve"> Ahmad Dilal Furqoni, S.E., MMT.</t>
  </si>
  <si>
    <t>Abdullah Mujaddid,S.E,M.M.</t>
  </si>
  <si>
    <t>SEMESTER VIII A dan B</t>
  </si>
  <si>
    <t>Dr. Muhammad Rosyihuddin, SE., MM</t>
  </si>
  <si>
    <t>Dr. Tumirin, SE., Msi.</t>
  </si>
  <si>
    <t>Dr. Anwar Hariyono, S.E, M.Si</t>
  </si>
  <si>
    <t>Dr. Ir. Djoko Soelistya, MM.</t>
  </si>
  <si>
    <t>Dr. Umaimah, S.E, M.Ak., CSRS.</t>
  </si>
  <si>
    <t xml:space="preserve">  Dr. Ir. Djoko Soelistya, MM.</t>
  </si>
  <si>
    <t>Putra Panji Respati, S.E., MMT.</t>
  </si>
  <si>
    <t>Tim</t>
  </si>
  <si>
    <t>Tim LC</t>
  </si>
  <si>
    <t>Tri Yuli Ardiansyah, S.Pd., M.Pd</t>
  </si>
  <si>
    <t xml:space="preserve">  Dr. Moh Agung Surianto, S.E., MSM.</t>
  </si>
  <si>
    <t>Drs. Man Arfa’ Ladamay, M.Sos.</t>
  </si>
  <si>
    <t>Abd. Sidiq Notonegoro, S.Ag., M.Pd.I.</t>
  </si>
  <si>
    <t xml:space="preserve">   Gresik, 24 Februari 2024</t>
  </si>
  <si>
    <t xml:space="preserve">   Ka. Prodi Akuntansi </t>
  </si>
  <si>
    <t xml:space="preserve">   Dr. Umaimah, S.E., M.Ak., CSRS.</t>
  </si>
  <si>
    <t xml:space="preserve">   Gresik, 24 Februari 2025</t>
  </si>
  <si>
    <t>5,6</t>
  </si>
  <si>
    <t>Dr. Elvi Wahyudi, M.M.</t>
  </si>
  <si>
    <t>B2.3</t>
  </si>
  <si>
    <t>0.1,2</t>
  </si>
  <si>
    <t>3.4,5</t>
  </si>
  <si>
    <t>0,1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</si>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</sst>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421]dd\ mmmm\ yyyy;@"/>
    <numFmt numFmtId="166" formatCode="_(* #,##0_);_(* \(#,##0\);_(* &quot;-&quot;??_);_(@_)"/>
  </numFmts>
  <fonts count="1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00B050"/>
      <name val="Cambria"/>
      <family val="1"/>
      <scheme val="major"/>
    </font>
    <font>
      <b/>
      <sz val="1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mbria"/>
      <family val="1"/>
      <scheme val="major"/>
    </font>
    <font>
      <sz val="8"/>
      <name val="Arial"/>
      <family val="2"/>
    </font>
    <font>
      <sz val="11"/>
      <color rgb="FF9C6500"/>
      <name val="Calibri"/>
      <family val="2"/>
      <charset val="1"/>
      <scheme val="minor"/>
    </font>
    <font>
      <sz val="10"/>
      <color rgb="FF00B050"/>
      <name val="Cambria"/>
      <family val="1"/>
      <scheme val="major"/>
    </font>
    <font>
      <sz val="10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10"/>
      <color rgb="FF333333"/>
      <name val="Cambria"/>
      <family val="1"/>
      <scheme val="maj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</cellStyleXfs>
  <cellXfs count="421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4" fillId="0" borderId="5" xfId="1" applyFont="1" applyFill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43" fontId="3" fillId="0" borderId="5" xfId="1" applyFont="1" applyFill="1" applyBorder="1" applyAlignment="1">
      <alignment horizontal="left" vertical="center"/>
    </xf>
    <xf numFmtId="43" fontId="4" fillId="0" borderId="5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left" vertical="center"/>
    </xf>
    <xf numFmtId="166" fontId="3" fillId="0" borderId="0" xfId="1" applyNumberFormat="1" applyFont="1" applyFill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Alignment="1">
      <alignment horizontal="left" vertical="center"/>
    </xf>
    <xf numFmtId="43" fontId="6" fillId="0" borderId="5" xfId="1" applyFont="1" applyFill="1" applyBorder="1" applyAlignment="1">
      <alignment vertical="center"/>
    </xf>
    <xf numFmtId="43" fontId="6" fillId="0" borderId="5" xfId="1" applyFont="1" applyFill="1" applyBorder="1" applyAlignment="1">
      <alignment horizontal="left" vertical="center"/>
    </xf>
    <xf numFmtId="43" fontId="3" fillId="0" borderId="23" xfId="1" applyFont="1" applyFill="1" applyBorder="1" applyAlignment="1">
      <alignment vertical="center"/>
    </xf>
    <xf numFmtId="43" fontId="4" fillId="2" borderId="5" xfId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43" fontId="3" fillId="0" borderId="23" xfId="1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3" fontId="4" fillId="0" borderId="5" xfId="1" applyFont="1" applyFill="1" applyBorder="1"/>
    <xf numFmtId="0" fontId="4" fillId="0" borderId="5" xfId="0" applyFont="1" applyBorder="1" applyAlignment="1">
      <alignment horizontal="center"/>
    </xf>
    <xf numFmtId="43" fontId="3" fillId="0" borderId="5" xfId="1" applyFont="1" applyFill="1" applyBorder="1"/>
    <xf numFmtId="43" fontId="3" fillId="0" borderId="23" xfId="1" applyFont="1" applyFill="1" applyBorder="1"/>
    <xf numFmtId="0" fontId="3" fillId="0" borderId="23" xfId="0" applyFont="1" applyBorder="1" applyAlignment="1">
      <alignment horizontal="center"/>
    </xf>
    <xf numFmtId="43" fontId="4" fillId="0" borderId="11" xfId="1" applyFont="1" applyFill="1" applyBorder="1"/>
    <xf numFmtId="0" fontId="4" fillId="0" borderId="11" xfId="0" applyFont="1" applyBorder="1" applyAlignment="1">
      <alignment horizontal="center"/>
    </xf>
    <xf numFmtId="43" fontId="3" fillId="0" borderId="23" xfId="1" applyFont="1" applyFill="1" applyBorder="1" applyAlignment="1">
      <alignment horizontal="center"/>
    </xf>
    <xf numFmtId="43" fontId="6" fillId="0" borderId="11" xfId="1" applyFont="1" applyFill="1" applyBorder="1" applyAlignment="1">
      <alignment vertical="center"/>
    </xf>
    <xf numFmtId="43" fontId="3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43" fontId="4" fillId="0" borderId="0" xfId="1" applyFont="1" applyFill="1" applyAlignment="1">
      <alignment horizontal="left" vertical="center"/>
    </xf>
    <xf numFmtId="0" fontId="3" fillId="0" borderId="5" xfId="0" applyFont="1" applyBorder="1" applyAlignment="1">
      <alignment horizontal="left"/>
    </xf>
    <xf numFmtId="43" fontId="6" fillId="0" borderId="2" xfId="1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43" fontId="4" fillId="0" borderId="2" xfId="1" applyFont="1" applyFill="1" applyBorder="1"/>
    <xf numFmtId="0" fontId="4" fillId="0" borderId="2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43" fontId="5" fillId="0" borderId="0" xfId="1" applyFont="1" applyFill="1" applyBorder="1" applyAlignment="1"/>
    <xf numFmtId="43" fontId="4" fillId="3" borderId="23" xfId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43" fontId="4" fillId="0" borderId="5" xfId="1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166" fontId="9" fillId="0" borderId="5" xfId="1" applyNumberFormat="1" applyFont="1" applyFill="1" applyBorder="1" applyAlignment="1">
      <alignment horizontal="center" vertical="center"/>
    </xf>
    <xf numFmtId="43" fontId="9" fillId="0" borderId="0" xfId="1" applyFont="1" applyAlignment="1"/>
    <xf numFmtId="43" fontId="9" fillId="0" borderId="5" xfId="1" applyFont="1" applyBorder="1" applyAlignment="1">
      <alignment vertical="center"/>
    </xf>
    <xf numFmtId="43" fontId="9" fillId="0" borderId="5" xfId="1" applyFont="1" applyBorder="1" applyAlignment="1"/>
    <xf numFmtId="43" fontId="9" fillId="0" borderId="2" xfId="1" applyFont="1" applyBorder="1" applyAlignme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3" fontId="9" fillId="0" borderId="5" xfId="1" applyFont="1" applyFill="1" applyBorder="1" applyAlignment="1">
      <alignment vertical="center"/>
    </xf>
    <xf numFmtId="43" fontId="9" fillId="0" borderId="1" xfId="1" applyFont="1" applyBorder="1" applyAlignment="1"/>
    <xf numFmtId="43" fontId="9" fillId="2" borderId="5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/>
    <xf numFmtId="0" fontId="9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3" fontId="3" fillId="0" borderId="0" xfId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2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/>
    <xf numFmtId="43" fontId="6" fillId="0" borderId="0" xfId="1" applyFont="1" applyFill="1" applyBorder="1" applyAlignment="1"/>
    <xf numFmtId="0" fontId="9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43" fontId="6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3" fontId="6" fillId="0" borderId="5" xfId="1" applyFont="1" applyFill="1" applyBorder="1"/>
    <xf numFmtId="0" fontId="4" fillId="0" borderId="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43" fontId="6" fillId="2" borderId="2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0" fontId="3" fillId="0" borderId="0" xfId="0" applyFont="1" applyAlignment="1"/>
    <xf numFmtId="43" fontId="3" fillId="0" borderId="0" xfId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Alignment="1"/>
    <xf numFmtId="43" fontId="6" fillId="0" borderId="0" xfId="1" applyFont="1" applyFill="1" applyBorder="1" applyAlignment="1">
      <alignment vertical="center"/>
    </xf>
    <xf numFmtId="43" fontId="3" fillId="0" borderId="0" xfId="1" applyFont="1" applyFill="1" applyAlignment="1">
      <alignment horizontal="center"/>
    </xf>
    <xf numFmtId="43" fontId="6" fillId="0" borderId="0" xfId="1" applyFont="1" applyFill="1" applyAlignment="1">
      <alignment vertical="center"/>
    </xf>
    <xf numFmtId="43" fontId="3" fillId="0" borderId="0" xfId="1" applyFont="1" applyFill="1" applyAlignment="1">
      <alignment horizontal="center" vertical="center"/>
    </xf>
    <xf numFmtId="0" fontId="3" fillId="2" borderId="11" xfId="0" applyFont="1" applyFill="1" applyBorder="1" applyAlignment="1"/>
    <xf numFmtId="43" fontId="3" fillId="2" borderId="29" xfId="1" applyFont="1" applyFill="1" applyBorder="1" applyAlignment="1">
      <alignment horizontal="center" vertical="center"/>
    </xf>
    <xf numFmtId="43" fontId="3" fillId="2" borderId="25" xfId="1" quotePrefix="1" applyFont="1" applyFill="1" applyBorder="1" applyAlignment="1">
      <alignment horizontal="center"/>
    </xf>
    <xf numFmtId="166" fontId="3" fillId="0" borderId="11" xfId="1" applyNumberFormat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right"/>
    </xf>
    <xf numFmtId="43" fontId="3" fillId="0" borderId="25" xfId="1" applyFont="1" applyFill="1" applyBorder="1" applyAlignment="1">
      <alignment horizontal="center" vertical="center"/>
    </xf>
    <xf numFmtId="43" fontId="3" fillId="0" borderId="11" xfId="1" applyFont="1" applyFill="1" applyBorder="1" applyAlignment="1">
      <alignment vertical="center"/>
    </xf>
    <xf numFmtId="43" fontId="3" fillId="0" borderId="12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Fill="1" applyBorder="1" applyAlignment="1"/>
    <xf numFmtId="43" fontId="3" fillId="0" borderId="8" xfId="1" applyFont="1" applyFill="1" applyBorder="1" applyAlignment="1">
      <alignment horizontal="center" vertical="center"/>
    </xf>
    <xf numFmtId="166" fontId="3" fillId="0" borderId="5" xfId="1" applyNumberFormat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/>
    </xf>
    <xf numFmtId="43" fontId="3" fillId="0" borderId="13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3" fontId="3" fillId="0" borderId="13" xfId="1" applyFont="1" applyFill="1" applyBorder="1" applyAlignment="1">
      <alignment horizontal="center"/>
    </xf>
    <xf numFmtId="0" fontId="3" fillId="0" borderId="5" xfId="0" applyFont="1" applyBorder="1" applyAlignment="1"/>
    <xf numFmtId="43" fontId="3" fillId="2" borderId="8" xfId="1" applyFont="1" applyFill="1" applyBorder="1" applyAlignment="1">
      <alignment horizontal="left" vertical="top"/>
    </xf>
    <xf numFmtId="0" fontId="6" fillId="0" borderId="5" xfId="0" applyFont="1" applyBorder="1" applyAlignment="1">
      <alignment vertical="center"/>
    </xf>
    <xf numFmtId="0" fontId="3" fillId="0" borderId="23" xfId="0" applyFont="1" applyBorder="1" applyAlignment="1"/>
    <xf numFmtId="43" fontId="3" fillId="0" borderId="30" xfId="1" applyFont="1" applyFill="1" applyBorder="1" applyAlignment="1">
      <alignment horizontal="center" vertical="center"/>
    </xf>
    <xf numFmtId="166" fontId="3" fillId="0" borderId="23" xfId="1" applyNumberFormat="1" applyFont="1" applyFill="1" applyBorder="1" applyAlignment="1">
      <alignment horizontal="center" vertical="center"/>
    </xf>
    <xf numFmtId="43" fontId="3" fillId="0" borderId="24" xfId="1" applyFont="1" applyFill="1" applyBorder="1" applyAlignment="1">
      <alignment horizontal="center"/>
    </xf>
    <xf numFmtId="43" fontId="3" fillId="0" borderId="24" xfId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/>
    <xf numFmtId="43" fontId="3" fillId="0" borderId="31" xfId="1" quotePrefix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right" vertical="center"/>
    </xf>
    <xf numFmtId="43" fontId="3" fillId="0" borderId="31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/>
    </xf>
    <xf numFmtId="43" fontId="3" fillId="0" borderId="16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0" borderId="13" xfId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3" fontId="3" fillId="0" borderId="18" xfId="1" applyFont="1" applyFill="1" applyBorder="1" applyAlignment="1">
      <alignment vertical="center"/>
    </xf>
    <xf numFmtId="0" fontId="3" fillId="0" borderId="11" xfId="0" applyFont="1" applyBorder="1" applyAlignment="1"/>
    <xf numFmtId="43" fontId="3" fillId="0" borderId="25" xfId="1" quotePrefix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 vertical="top"/>
    </xf>
    <xf numFmtId="0" fontId="3" fillId="0" borderId="2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3" fontId="12" fillId="0" borderId="3" xfId="1" applyFont="1" applyFill="1" applyBorder="1" applyAlignment="1">
      <alignment vertical="center"/>
    </xf>
    <xf numFmtId="0" fontId="3" fillId="0" borderId="4" xfId="0" applyFont="1" applyBorder="1" applyAlignment="1"/>
    <xf numFmtId="43" fontId="3" fillId="0" borderId="4" xfId="1" applyFont="1" applyFill="1" applyBorder="1" applyAlignment="1">
      <alignment horizontal="center" vertical="center"/>
    </xf>
    <xf numFmtId="43" fontId="13" fillId="0" borderId="5" xfId="1" applyFont="1" applyFill="1" applyBorder="1" applyAlignment="1">
      <alignment vertical="center"/>
    </xf>
    <xf numFmtId="0" fontId="3" fillId="0" borderId="3" xfId="0" applyFont="1" applyBorder="1" applyAlignment="1"/>
    <xf numFmtId="43" fontId="3" fillId="0" borderId="8" xfId="1" applyFont="1" applyFill="1" applyBorder="1" applyAlignment="1">
      <alignment horizontal="center"/>
    </xf>
    <xf numFmtId="43" fontId="3" fillId="0" borderId="26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3" fontId="3" fillId="0" borderId="8" xfId="1" applyFont="1" applyFill="1" applyBorder="1" applyAlignment="1">
      <alignment horizontal="left" vertical="top"/>
    </xf>
    <xf numFmtId="43" fontId="3" fillId="0" borderId="14" xfId="1" applyFont="1" applyFill="1" applyBorder="1" applyAlignment="1">
      <alignment horizontal="center"/>
    </xf>
    <xf numFmtId="43" fontId="3" fillId="0" borderId="3" xfId="1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/>
    </xf>
    <xf numFmtId="43" fontId="3" fillId="0" borderId="14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3" fillId="0" borderId="23" xfId="0" applyFont="1" applyFill="1" applyBorder="1" applyAlignment="1"/>
    <xf numFmtId="43" fontId="3" fillId="0" borderId="26" xfId="1" applyFont="1" applyFill="1" applyBorder="1" applyAlignment="1">
      <alignment horizontal="center"/>
    </xf>
    <xf numFmtId="0" fontId="4" fillId="0" borderId="10" xfId="0" applyFont="1" applyBorder="1" applyAlignment="1"/>
    <xf numFmtId="43" fontId="4" fillId="0" borderId="19" xfId="1" applyFont="1" applyFill="1" applyBorder="1" applyAlignment="1">
      <alignment horizontal="center" vertical="center"/>
    </xf>
    <xf numFmtId="166" fontId="4" fillId="0" borderId="10" xfId="1" applyNumberFormat="1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66" fontId="3" fillId="0" borderId="0" xfId="1" applyNumberFormat="1" applyFont="1" applyFill="1" applyAlignment="1">
      <alignment vertical="center"/>
    </xf>
    <xf numFmtId="43" fontId="3" fillId="0" borderId="5" xfId="1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/>
    </xf>
    <xf numFmtId="43" fontId="3" fillId="0" borderId="5" xfId="1" quotePrefix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3" fillId="0" borderId="13" xfId="1" applyFont="1" applyFill="1" applyBorder="1" applyAlignment="1">
      <alignment horizontal="left" vertical="center"/>
    </xf>
    <xf numFmtId="166" fontId="3" fillId="0" borderId="5" xfId="1" applyNumberFormat="1" applyFont="1" applyFill="1" applyBorder="1" applyAlignment="1"/>
    <xf numFmtId="43" fontId="3" fillId="0" borderId="16" xfId="1" applyFont="1" applyFill="1" applyBorder="1" applyAlignment="1">
      <alignment horizontal="center"/>
    </xf>
    <xf numFmtId="166" fontId="3" fillId="0" borderId="23" xfId="1" applyNumberFormat="1" applyFont="1" applyFill="1" applyBorder="1" applyAlignment="1"/>
    <xf numFmtId="43" fontId="4" fillId="0" borderId="23" xfId="1" applyFont="1" applyFill="1" applyBorder="1" applyAlignment="1">
      <alignment vertical="center"/>
    </xf>
    <xf numFmtId="166" fontId="4" fillId="0" borderId="23" xfId="1" applyNumberFormat="1" applyFont="1" applyFill="1" applyBorder="1" applyAlignment="1">
      <alignment horizontal="center" vertical="center"/>
    </xf>
    <xf numFmtId="43" fontId="3" fillId="0" borderId="24" xfId="1" applyFont="1" applyFill="1" applyBorder="1" applyAlignment="1">
      <alignment horizontal="left" vertical="center"/>
    </xf>
    <xf numFmtId="43" fontId="3" fillId="0" borderId="2" xfId="1" applyFont="1" applyFill="1" applyBorder="1" applyAlignment="1">
      <alignment horizontal="left" vertical="center"/>
    </xf>
    <xf numFmtId="43" fontId="3" fillId="0" borderId="11" xfId="1" applyFont="1" applyFill="1" applyBorder="1" applyAlignment="1">
      <alignment horizontal="center"/>
    </xf>
    <xf numFmtId="43" fontId="3" fillId="0" borderId="11" xfId="1" applyFont="1" applyFill="1" applyBorder="1" applyAlignment="1">
      <alignment horizontal="center" vertical="center"/>
    </xf>
    <xf numFmtId="43" fontId="4" fillId="0" borderId="11" xfId="1" applyFont="1" applyFill="1" applyBorder="1" applyAlignment="1">
      <alignment vertical="center"/>
    </xf>
    <xf numFmtId="166" fontId="4" fillId="0" borderId="11" xfId="1" applyNumberFormat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left" vertical="center"/>
    </xf>
    <xf numFmtId="166" fontId="3" fillId="0" borderId="5" xfId="1" applyNumberFormat="1" applyFont="1" applyFill="1" applyBorder="1" applyAlignment="1">
      <alignment horizontal="left" vertical="center"/>
    </xf>
    <xf numFmtId="43" fontId="13" fillId="0" borderId="5" xfId="1" applyFont="1" applyFill="1" applyBorder="1" applyAlignment="1">
      <alignment horizontal="left" vertical="center"/>
    </xf>
    <xf numFmtId="43" fontId="13" fillId="0" borderId="11" xfId="1" applyFont="1" applyFill="1" applyBorder="1" applyAlignment="1">
      <alignment vertical="center"/>
    </xf>
    <xf numFmtId="43" fontId="3" fillId="0" borderId="11" xfId="1" applyFont="1" applyFill="1" applyBorder="1" applyAlignment="1">
      <alignment horizontal="left" vertical="center"/>
    </xf>
    <xf numFmtId="43" fontId="3" fillId="0" borderId="2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left" vertical="center"/>
    </xf>
    <xf numFmtId="166" fontId="4" fillId="0" borderId="32" xfId="0" applyNumberFormat="1" applyFont="1" applyBorder="1" applyAlignment="1"/>
    <xf numFmtId="43" fontId="4" fillId="0" borderId="32" xfId="1" applyFont="1" applyFill="1" applyBorder="1" applyAlignment="1">
      <alignment vertical="center"/>
    </xf>
    <xf numFmtId="166" fontId="4" fillId="0" borderId="32" xfId="1" applyNumberFormat="1" applyFont="1" applyFill="1" applyBorder="1" applyAlignment="1">
      <alignment horizontal="center" vertical="center"/>
    </xf>
    <xf numFmtId="43" fontId="4" fillId="0" borderId="32" xfId="1" applyFont="1" applyFill="1" applyBorder="1" applyAlignment="1">
      <alignment horizontal="center"/>
    </xf>
    <xf numFmtId="43" fontId="4" fillId="0" borderId="33" xfId="1" applyFont="1" applyFill="1" applyBorder="1" applyAlignment="1">
      <alignment vertical="center"/>
    </xf>
    <xf numFmtId="43" fontId="4" fillId="3" borderId="5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6" fontId="4" fillId="3" borderId="5" xfId="1" applyNumberFormat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/>
    </xf>
    <xf numFmtId="43" fontId="4" fillId="3" borderId="13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3" fontId="4" fillId="3" borderId="10" xfId="1" applyFont="1" applyFill="1" applyBorder="1" applyAlignment="1">
      <alignment horizontal="center" vertical="center"/>
    </xf>
    <xf numFmtId="0" fontId="4" fillId="3" borderId="10" xfId="0" applyFont="1" applyFill="1" applyBorder="1" applyAlignment="1"/>
    <xf numFmtId="43" fontId="4" fillId="3" borderId="19" xfId="1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43" fontId="3" fillId="0" borderId="0" xfId="1" applyFont="1" applyFill="1"/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/>
    <xf numFmtId="166" fontId="3" fillId="0" borderId="5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/>
    <xf numFmtId="0" fontId="3" fillId="0" borderId="0" xfId="0" applyFont="1" applyBorder="1" applyAlignment="1">
      <alignment horizontal="center"/>
    </xf>
    <xf numFmtId="43" fontId="3" fillId="0" borderId="0" xfId="1" quotePrefix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3" fillId="0" borderId="16" xfId="1" applyFont="1" applyFill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5" xfId="1" applyFont="1" applyFill="1" applyBorder="1" applyAlignment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top"/>
    </xf>
    <xf numFmtId="0" fontId="13" fillId="2" borderId="1" xfId="0" applyFont="1" applyFill="1" applyBorder="1" applyAlignment="1">
      <alignment vertical="center"/>
    </xf>
    <xf numFmtId="43" fontId="13" fillId="0" borderId="5" xfId="1" applyFont="1" applyBorder="1" applyAlignment="1">
      <alignment vertical="center" wrapText="1"/>
    </xf>
    <xf numFmtId="43" fontId="13" fillId="0" borderId="23" xfId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3" fontId="13" fillId="0" borderId="1" xfId="1" applyFont="1" applyBorder="1" applyAlignment="1">
      <alignment vertical="center" wrapText="1"/>
    </xf>
    <xf numFmtId="43" fontId="16" fillId="0" borderId="23" xfId="1" applyFont="1" applyFill="1" applyBorder="1" applyAlignment="1">
      <alignment vertical="center"/>
    </xf>
    <xf numFmtId="43" fontId="16" fillId="0" borderId="5" xfId="1" applyFont="1" applyFill="1" applyBorder="1" applyAlignment="1">
      <alignment vertical="center"/>
    </xf>
    <xf numFmtId="43" fontId="9" fillId="0" borderId="3" xfId="1" applyFont="1" applyFill="1" applyBorder="1" applyAlignment="1">
      <alignment horizontal="left" vertical="top"/>
    </xf>
    <xf numFmtId="43" fontId="13" fillId="0" borderId="1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13" fillId="0" borderId="23" xfId="1" applyFont="1" applyFill="1" applyBorder="1" applyAlignment="1">
      <alignment vertical="center"/>
    </xf>
    <xf numFmtId="0" fontId="13" fillId="0" borderId="23" xfId="7" applyFont="1" applyFill="1" applyBorder="1" applyAlignment="1">
      <alignment vertical="center"/>
    </xf>
    <xf numFmtId="43" fontId="13" fillId="0" borderId="23" xfId="1" applyFont="1" applyFill="1" applyBorder="1" applyAlignment="1">
      <alignment horizontal="left" vertical="top"/>
    </xf>
    <xf numFmtId="43" fontId="9" fillId="0" borderId="9" xfId="1" applyFont="1" applyBorder="1" applyAlignment="1"/>
    <xf numFmtId="43" fontId="6" fillId="0" borderId="2" xfId="1" applyFont="1" applyFill="1" applyBorder="1"/>
    <xf numFmtId="43" fontId="13" fillId="0" borderId="23" xfId="1" applyFont="1" applyBorder="1" applyAlignment="1"/>
    <xf numFmtId="0" fontId="13" fillId="0" borderId="5" xfId="7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3" xfId="0" applyFont="1" applyBorder="1"/>
    <xf numFmtId="0" fontId="13" fillId="0" borderId="1" xfId="0" applyFont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3" fontId="3" fillId="2" borderId="13" xfId="1" applyFont="1" applyFill="1" applyBorder="1" applyAlignment="1">
      <alignment horizontal="center" vertical="top"/>
    </xf>
    <xf numFmtId="43" fontId="16" fillId="0" borderId="2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3" fontId="3" fillId="2" borderId="41" xfId="1" applyFont="1" applyFill="1" applyBorder="1" applyAlignment="1">
      <alignment horizontal="center" vertical="center"/>
    </xf>
    <xf numFmtId="43" fontId="3" fillId="0" borderId="7" xfId="1" quotePrefix="1" applyFont="1" applyFill="1" applyBorder="1" applyAlignment="1">
      <alignment horizontal="center"/>
    </xf>
    <xf numFmtId="43" fontId="3" fillId="0" borderId="16" xfId="1" applyFont="1" applyFill="1" applyBorder="1" applyAlignment="1">
      <alignment horizontal="right" vertical="center"/>
    </xf>
    <xf numFmtId="43" fontId="3" fillId="2" borderId="13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3" fillId="0" borderId="43" xfId="1" applyFont="1" applyFill="1" applyBorder="1" applyAlignment="1">
      <alignment horizontal="right"/>
    </xf>
    <xf numFmtId="43" fontId="3" fillId="0" borderId="12" xfId="1" applyFont="1" applyFill="1" applyBorder="1" applyAlignment="1">
      <alignment vertical="center"/>
    </xf>
    <xf numFmtId="43" fontId="3" fillId="0" borderId="31" xfId="1" quotePrefix="1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wrapText="1"/>
    </xf>
    <xf numFmtId="43" fontId="4" fillId="3" borderId="10" xfId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/>
    </xf>
    <xf numFmtId="43" fontId="4" fillId="0" borderId="21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43" fontId="4" fillId="3" borderId="11" xfId="1" applyFont="1" applyFill="1" applyBorder="1" applyAlignment="1">
      <alignment horizontal="center" vertical="center"/>
    </xf>
    <xf numFmtId="43" fontId="4" fillId="3" borderId="1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wrapText="1"/>
    </xf>
    <xf numFmtId="43" fontId="4" fillId="3" borderId="5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0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43" fontId="4" fillId="0" borderId="35" xfId="1" applyFont="1" applyFill="1" applyBorder="1" applyAlignment="1">
      <alignment horizontal="center" vertical="center"/>
    </xf>
    <xf numFmtId="43" fontId="4" fillId="0" borderId="3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3" fontId="9" fillId="0" borderId="5" xfId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43" fontId="9" fillId="0" borderId="5" xfId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3" fontId="9" fillId="0" borderId="1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1" xfId="1" applyFont="1" applyFill="1" applyBorder="1" applyAlignment="1">
      <alignment horizontal="left" vertical="center"/>
    </xf>
    <xf numFmtId="43" fontId="9" fillId="0" borderId="2" xfId="1" applyFont="1" applyFill="1" applyBorder="1" applyAlignment="1">
      <alignment horizontal="left" vertical="center"/>
    </xf>
    <xf numFmtId="43" fontId="9" fillId="0" borderId="1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/>
    </xf>
    <xf numFmtId="43" fontId="9" fillId="0" borderId="2" xfId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43" fontId="9" fillId="0" borderId="3" xfId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43" fontId="9" fillId="2" borderId="3" xfId="1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0" fontId="9" fillId="0" borderId="1" xfId="7" applyFont="1" applyFill="1" applyBorder="1" applyAlignment="1">
      <alignment horizontal="left" vertical="center"/>
    </xf>
    <xf numFmtId="0" fontId="9" fillId="0" borderId="3" xfId="7" applyFont="1" applyFill="1" applyBorder="1" applyAlignment="1">
      <alignment horizontal="left" vertical="center"/>
    </xf>
    <xf numFmtId="43" fontId="9" fillId="0" borderId="1" xfId="1" applyFont="1" applyBorder="1" applyAlignment="1">
      <alignment horizontal="left" vertical="center" wrapText="1"/>
    </xf>
    <xf numFmtId="43" fontId="9" fillId="0" borderId="3" xfId="1" applyFont="1" applyBorder="1" applyAlignment="1">
      <alignment horizontal="left" vertical="center" wrapText="1"/>
    </xf>
    <xf numFmtId="43" fontId="9" fillId="0" borderId="2" xfId="1" applyFont="1" applyBorder="1" applyAlignment="1">
      <alignment horizontal="left" vertical="center" wrapText="1"/>
    </xf>
    <xf numFmtId="43" fontId="16" fillId="0" borderId="1" xfId="1" applyFont="1" applyFill="1" applyBorder="1" applyAlignment="1">
      <alignment horizontal="left" vertical="center"/>
    </xf>
    <xf numFmtId="43" fontId="16" fillId="0" borderId="3" xfId="1" applyFont="1" applyFill="1" applyBorder="1" applyAlignment="1">
      <alignment horizontal="left" vertical="center"/>
    </xf>
    <xf numFmtId="43" fontId="16" fillId="0" borderId="2" xfId="1" applyFont="1" applyFill="1" applyBorder="1" applyAlignment="1">
      <alignment horizontal="left" vertical="center"/>
    </xf>
  </cellXfs>
  <cellStyles count="8">
    <cellStyle name="Comma" xfId="1" builtinId="3"/>
    <cellStyle name="Comma 2" xfId="3"/>
    <cellStyle name="Neutral" xfId="7" builtinId="28"/>
    <cellStyle name="Neutral 2" xfId="6"/>
    <cellStyle name="Normal" xfId="0" builtinId="0"/>
    <cellStyle name="Normal 2" xfId="2"/>
    <cellStyle name="Normal 3" xfId="5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216477</xdr:colOff>
      <xdr:row>81</xdr:row>
      <xdr:rowOff>129885</xdr:rowOff>
    </xdr:from>
    <xdr:to>
      <xdr:col>10</xdr:col>
      <xdr:colOff>108238</xdr:colOff>
      <xdr:row>88</xdr:row>
      <xdr:rowOff>31171</xdr:rowOff>
    </xdr:to>
    <xdr:pic>
      <xdr:nvPicPr>
        <xdr:cNvPr id="35" name="Image 5" descr="stempel akuntansi (1)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3363" y="15248658"/>
          <a:ext cx="1285875" cy="12954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9" name="Picture 1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10" name="Picture 1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11" name="Picture 15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12" name="Picture 16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13" name="Picture 18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14" name="Picture 22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15" name="Picture 23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16" name="Picture 24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19" name="Picture 4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20" name="Picture 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22" name="Picture 9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23" name="Picture 10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24" name="Picture 12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85724</xdr:rowOff>
    </xdr:from>
    <xdr:to>
      <xdr:col>1</xdr:col>
      <xdr:colOff>304800</xdr:colOff>
      <xdr:row>3</xdr:row>
      <xdr:rowOff>47624</xdr:rowOff>
    </xdr:to>
    <xdr:pic>
      <xdr:nvPicPr>
        <xdr:cNvPr id="25" name="Picture 13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0" y="85724"/>
          <a:ext cx="628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104775</xdr:rowOff>
    </xdr:to>
    <xdr:pic>
      <xdr:nvPicPr>
        <xdr:cNvPr id="26" name="Picture 14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0109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27" name="Picture 15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3</xdr:row>
      <xdr:rowOff>104775</xdr:rowOff>
    </xdr:to>
    <xdr:pic>
      <xdr:nvPicPr>
        <xdr:cNvPr id="28" name="Picture 16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9827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3</xdr:row>
      <xdr:rowOff>104775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30" name="Picture 22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31" name="Picture 23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</xdr:row>
      <xdr:rowOff>9525</xdr:rowOff>
    </xdr:from>
    <xdr:to>
      <xdr:col>5</xdr:col>
      <xdr:colOff>0</xdr:colOff>
      <xdr:row>3</xdr:row>
      <xdr:rowOff>104775</xdr:rowOff>
    </xdr:to>
    <xdr:pic>
      <xdr:nvPicPr>
        <xdr:cNvPr id="32" name="Picture 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95775" y="2095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42</xdr:row>
      <xdr:rowOff>104775</xdr:rowOff>
    </xdr:from>
    <xdr:to>
      <xdr:col>1</xdr:col>
      <xdr:colOff>342900</xdr:colOff>
      <xdr:row>45</xdr:row>
      <xdr:rowOff>104775</xdr:rowOff>
    </xdr:to>
    <xdr:pic>
      <xdr:nvPicPr>
        <xdr:cNvPr id="33" name="Picture 13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837247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268433</xdr:colOff>
      <xdr:row>81</xdr:row>
      <xdr:rowOff>138545</xdr:rowOff>
    </xdr:from>
    <xdr:to>
      <xdr:col>10</xdr:col>
      <xdr:colOff>1123085</xdr:colOff>
      <xdr:row>87</xdr:row>
      <xdr:rowOff>129136</xdr:rowOff>
    </xdr:to>
    <xdr:pic>
      <xdr:nvPicPr>
        <xdr:cNvPr id="34" name="Image 6" descr="C:\Users\Ka Tu Ekobis\Downloads\TTD Bu Umaimah Remove BG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47660" y="15257318"/>
          <a:ext cx="1876425" cy="118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2047875</xdr:colOff>
      <xdr:row>29</xdr:row>
      <xdr:rowOff>76200</xdr:rowOff>
    </xdr:from>
    <xdr:to>
      <xdr:col>10</xdr:col>
      <xdr:colOff>161925</xdr:colOff>
      <xdr:row>36</xdr:row>
      <xdr:rowOff>95250</xdr:rowOff>
    </xdr:to>
    <xdr:pic>
      <xdr:nvPicPr>
        <xdr:cNvPr id="74" name="Image 5" descr="stempel akuntansi (1)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0275" y="5495925"/>
          <a:ext cx="1285875" cy="12954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29</xdr:row>
      <xdr:rowOff>47625</xdr:rowOff>
    </xdr:from>
    <xdr:to>
      <xdr:col>10</xdr:col>
      <xdr:colOff>1114425</xdr:colOff>
      <xdr:row>35</xdr:row>
      <xdr:rowOff>118745</xdr:rowOff>
    </xdr:to>
    <xdr:pic>
      <xdr:nvPicPr>
        <xdr:cNvPr id="55" name="Image 6" descr="C:\Users\Ka Tu Ekobis\Downloads\TTD Bu Umaimah Remove BG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72225" y="5467350"/>
          <a:ext cx="1876425" cy="118554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95250</xdr:rowOff>
    </xdr:from>
    <xdr:to>
      <xdr:col>1</xdr:col>
      <xdr:colOff>209550</xdr:colOff>
      <xdr:row>4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95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13" name="Picture 1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14" name="Picture 17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15" name="Picture 18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16" name="Picture 19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18" name="Picture 25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19" name="Picture 26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20" name="Picture 27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21" name="Picture 28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23" name="Picture 3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25" name="Picture 33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26" name="Picture 34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28" name="Picture 3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29" name="Picture 3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30" name="Picture 3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31" name="Picture 4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44" name="Picture 7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46" name="Picture 10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47" name="Picture 11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48" name="Picture 12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49" name="Picture 13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51" name="Picture 16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52" name="Picture 17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53" name="Picture 18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4</xdr:row>
      <xdr:rowOff>9525</xdr:rowOff>
    </xdr:from>
    <xdr:to>
      <xdr:col>29</xdr:col>
      <xdr:colOff>0</xdr:colOff>
      <xdr:row>6</xdr:row>
      <xdr:rowOff>104775</xdr:rowOff>
    </xdr:to>
    <xdr:pic>
      <xdr:nvPicPr>
        <xdr:cNvPr id="54" name="Picture 19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11550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56" name="Picture 2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57" name="Picture 2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58" name="Picture 2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61" name="Picture 31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63" name="Picture 33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64" name="Picture 34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4</xdr:row>
      <xdr:rowOff>104775</xdr:rowOff>
    </xdr:to>
    <xdr:pic>
      <xdr:nvPicPr>
        <xdr:cNvPr id="66" name="Picture 37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34800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67" name="Picture 38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4</xdr:row>
      <xdr:rowOff>104775</xdr:rowOff>
    </xdr:to>
    <xdr:pic>
      <xdr:nvPicPr>
        <xdr:cNvPr id="68" name="Picture 39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1975" y="17145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6</xdr:row>
      <xdr:rowOff>104775</xdr:rowOff>
    </xdr:to>
    <xdr:pic>
      <xdr:nvPicPr>
        <xdr:cNvPr id="69" name="Picture 40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220825" y="5334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"/>
  <sheetViews>
    <sheetView tabSelected="1" topLeftCell="B22" zoomScale="110" zoomScaleNormal="110" workbookViewId="0">
      <selection activeCell="O67" sqref="O67"/>
    </sheetView>
  </sheetViews>
  <sheetFormatPr defaultColWidth="9.140625" defaultRowHeight="15.75" customHeight="1" x14ac:dyDescent="0.2"/>
  <cols>
    <col min="1" max="1" width="5.7109375" style="108" customWidth="1"/>
    <col min="2" max="2" width="7.140625" style="109" customWidth="1"/>
    <col min="3" max="3" width="32.140625" style="3" customWidth="1"/>
    <col min="4" max="4" width="5.7109375" style="111" bestFit="1" customWidth="1"/>
    <col min="5" max="5" width="8" style="121" customWidth="1"/>
    <col min="6" max="6" width="7.28515625" style="119" customWidth="1"/>
    <col min="7" max="7" width="33" style="3" customWidth="1"/>
    <col min="8" max="8" width="5.5703125" style="9" bestFit="1" customWidth="1"/>
    <col min="9" max="9" width="8.140625" style="119" bestFit="1" customWidth="1"/>
    <col min="10" max="10" width="7.140625" style="121" customWidth="1"/>
    <col min="11" max="11" width="30.42578125" style="3" customWidth="1"/>
    <col min="12" max="12" width="5.42578125" style="9" customWidth="1"/>
    <col min="13" max="13" width="8" style="121" customWidth="1"/>
    <col min="14" max="14" width="9.85546875" style="109" customWidth="1"/>
    <col min="15" max="15" width="27.85546875" style="108" bestFit="1" customWidth="1"/>
    <col min="16" max="16" width="6.5703125" style="109" customWidth="1"/>
    <col min="17" max="17" width="7.28515625" style="108" customWidth="1"/>
    <col min="18" max="18" width="0.140625" style="109" hidden="1" customWidth="1"/>
    <col min="19" max="19" width="4.85546875" style="109" hidden="1" customWidth="1"/>
    <col min="20" max="20" width="5.5703125" style="108" hidden="1" customWidth="1"/>
    <col min="21" max="21" width="4.85546875" style="108" customWidth="1"/>
    <col min="22" max="22" width="3.5703125" style="108" customWidth="1"/>
    <col min="23" max="23" width="4.5703125" style="108" customWidth="1"/>
    <col min="24" max="16384" width="9.140625" style="108"/>
  </cols>
  <sheetData>
    <row r="1" spans="1:21" ht="15.75" customHeight="1" x14ac:dyDescent="0.2">
      <c r="C1" s="110"/>
      <c r="E1" s="112"/>
      <c r="F1" s="34"/>
      <c r="G1" s="110"/>
      <c r="H1" s="113"/>
      <c r="I1" s="34"/>
      <c r="J1" s="114"/>
      <c r="K1" s="110"/>
      <c r="L1" s="113"/>
      <c r="M1" s="112"/>
    </row>
    <row r="2" spans="1:21" ht="15.75" customHeight="1" x14ac:dyDescent="0.2">
      <c r="B2" s="115"/>
      <c r="C2" s="116" t="s">
        <v>23</v>
      </c>
      <c r="D2" s="117"/>
      <c r="E2" s="112"/>
      <c r="F2" s="34"/>
      <c r="G2" s="110"/>
      <c r="H2" s="113"/>
      <c r="I2" s="34"/>
      <c r="J2" s="112"/>
      <c r="M2" s="112"/>
    </row>
    <row r="3" spans="1:21" ht="15.75" customHeight="1" x14ac:dyDescent="0.2">
      <c r="C3" s="118" t="s">
        <v>169</v>
      </c>
      <c r="D3" s="117"/>
      <c r="E3" s="112"/>
      <c r="G3" s="110"/>
      <c r="H3" s="113"/>
      <c r="I3" s="34"/>
      <c r="J3" s="112"/>
      <c r="M3" s="112"/>
    </row>
    <row r="4" spans="1:21" ht="15.75" customHeight="1" thickBot="1" x14ac:dyDescent="0.25">
      <c r="C4" s="120"/>
      <c r="D4" s="117"/>
      <c r="J4" s="112"/>
      <c r="K4" s="110"/>
      <c r="L4" s="113"/>
      <c r="M4" s="112"/>
    </row>
    <row r="5" spans="1:21" ht="15.75" customHeight="1" thickBot="1" x14ac:dyDescent="0.25">
      <c r="A5" s="317" t="s">
        <v>0</v>
      </c>
      <c r="B5" s="321" t="s">
        <v>1</v>
      </c>
      <c r="C5" s="323" t="s">
        <v>24</v>
      </c>
      <c r="D5" s="323"/>
      <c r="E5" s="326"/>
      <c r="F5" s="327" t="s">
        <v>1</v>
      </c>
      <c r="G5" s="328" t="s">
        <v>25</v>
      </c>
      <c r="H5" s="328"/>
      <c r="I5" s="328"/>
      <c r="J5" s="325" t="s">
        <v>1</v>
      </c>
      <c r="K5" s="328" t="s">
        <v>26</v>
      </c>
      <c r="L5" s="328"/>
      <c r="M5" s="328"/>
      <c r="N5" s="321" t="s">
        <v>1</v>
      </c>
      <c r="O5" s="323" t="s">
        <v>27</v>
      </c>
      <c r="P5" s="323"/>
      <c r="Q5" s="323"/>
      <c r="U5" s="324"/>
    </row>
    <row r="6" spans="1:21" ht="15.75" customHeight="1" thickBot="1" x14ac:dyDescent="0.25">
      <c r="A6" s="317"/>
      <c r="B6" s="321"/>
      <c r="C6" s="233" t="s">
        <v>2</v>
      </c>
      <c r="D6" s="234" t="s">
        <v>3</v>
      </c>
      <c r="E6" s="235" t="s">
        <v>4</v>
      </c>
      <c r="F6" s="327"/>
      <c r="G6" s="233" t="s">
        <v>2</v>
      </c>
      <c r="H6" s="236" t="s">
        <v>3</v>
      </c>
      <c r="I6" s="237" t="s">
        <v>4</v>
      </c>
      <c r="J6" s="325"/>
      <c r="K6" s="233" t="s">
        <v>2</v>
      </c>
      <c r="L6" s="236" t="s">
        <v>3</v>
      </c>
      <c r="M6" s="233" t="s">
        <v>4</v>
      </c>
      <c r="N6" s="321"/>
      <c r="O6" s="238" t="s">
        <v>2</v>
      </c>
      <c r="P6" s="238" t="s">
        <v>3</v>
      </c>
      <c r="Q6" s="238" t="s">
        <v>4</v>
      </c>
      <c r="U6" s="324"/>
    </row>
    <row r="7" spans="1:21" ht="15.75" customHeight="1" x14ac:dyDescent="0.2">
      <c r="A7" s="318" t="s">
        <v>22</v>
      </c>
      <c r="B7" s="83">
        <v>0</v>
      </c>
      <c r="C7" s="42" t="s">
        <v>60</v>
      </c>
      <c r="D7" s="122">
        <v>2</v>
      </c>
      <c r="E7" s="123" t="s">
        <v>20</v>
      </c>
      <c r="F7" s="124" t="s">
        <v>130</v>
      </c>
      <c r="G7" s="42" t="s">
        <v>60</v>
      </c>
      <c r="H7" s="125">
        <v>2</v>
      </c>
      <c r="I7" s="126" t="s">
        <v>72</v>
      </c>
      <c r="J7" s="127"/>
      <c r="K7" s="128"/>
      <c r="L7" s="125"/>
      <c r="M7" s="129"/>
      <c r="N7" s="78"/>
      <c r="O7" s="130"/>
      <c r="P7" s="79"/>
      <c r="Q7" s="131"/>
      <c r="R7" s="109">
        <v>1</v>
      </c>
      <c r="U7" s="109"/>
    </row>
    <row r="8" spans="1:21" ht="15.75" customHeight="1" x14ac:dyDescent="0.2">
      <c r="A8" s="319"/>
      <c r="B8" s="307"/>
      <c r="C8" s="4"/>
      <c r="D8" s="139"/>
      <c r="E8" s="164"/>
      <c r="F8" s="314"/>
      <c r="G8" s="5" t="s">
        <v>201</v>
      </c>
      <c r="H8" s="134"/>
      <c r="I8" s="135"/>
      <c r="J8" s="322" t="s">
        <v>214</v>
      </c>
      <c r="K8" s="4" t="s">
        <v>68</v>
      </c>
      <c r="L8" s="134">
        <v>3</v>
      </c>
      <c r="M8" s="136" t="s">
        <v>15</v>
      </c>
      <c r="N8" s="309" t="s">
        <v>134</v>
      </c>
      <c r="O8" s="12" t="s">
        <v>69</v>
      </c>
      <c r="P8" s="80">
        <v>3</v>
      </c>
      <c r="Q8" s="137" t="s">
        <v>14</v>
      </c>
      <c r="R8" s="109">
        <v>2</v>
      </c>
      <c r="U8" s="109"/>
    </row>
    <row r="9" spans="1:21" ht="15.75" customHeight="1" thickBot="1" x14ac:dyDescent="0.25">
      <c r="A9" s="319"/>
      <c r="B9" s="307"/>
      <c r="C9" s="269"/>
      <c r="D9" s="139"/>
      <c r="E9" s="288"/>
      <c r="F9" s="314"/>
      <c r="G9" s="5"/>
      <c r="H9" s="134"/>
      <c r="I9" s="138"/>
      <c r="J9" s="309"/>
      <c r="K9" s="5" t="s">
        <v>174</v>
      </c>
      <c r="L9" s="134"/>
      <c r="M9" s="136"/>
      <c r="N9" s="309"/>
      <c r="O9" s="14" t="s">
        <v>194</v>
      </c>
      <c r="P9" s="80"/>
      <c r="Q9" s="137"/>
      <c r="R9" s="109">
        <v>3</v>
      </c>
      <c r="U9" s="109"/>
    </row>
    <row r="10" spans="1:21" ht="15.75" customHeight="1" x14ac:dyDescent="0.2">
      <c r="A10" s="319"/>
      <c r="B10" s="307"/>
      <c r="C10" s="5"/>
      <c r="D10" s="139"/>
      <c r="E10" s="140"/>
      <c r="F10" s="308"/>
      <c r="G10" s="4"/>
      <c r="H10" s="134"/>
      <c r="I10" s="138"/>
      <c r="J10" s="309" t="s">
        <v>135</v>
      </c>
      <c r="K10" s="12" t="s">
        <v>69</v>
      </c>
      <c r="L10" s="134">
        <v>3</v>
      </c>
      <c r="M10" s="136" t="s">
        <v>15</v>
      </c>
      <c r="N10" s="322" t="s">
        <v>215</v>
      </c>
      <c r="O10" s="159" t="s">
        <v>163</v>
      </c>
      <c r="P10" s="80">
        <v>3</v>
      </c>
      <c r="Q10" s="137" t="s">
        <v>14</v>
      </c>
      <c r="R10" s="109">
        <v>4</v>
      </c>
      <c r="U10" s="109"/>
    </row>
    <row r="11" spans="1:21" ht="15.75" customHeight="1" thickBot="1" x14ac:dyDescent="0.25">
      <c r="A11" s="320"/>
      <c r="B11" s="313"/>
      <c r="C11" s="14"/>
      <c r="D11" s="142"/>
      <c r="E11" s="143"/>
      <c r="F11" s="306"/>
      <c r="G11" s="270"/>
      <c r="H11" s="144"/>
      <c r="I11" s="145"/>
      <c r="J11" s="310"/>
      <c r="K11" s="14" t="s">
        <v>194</v>
      </c>
      <c r="L11" s="144"/>
      <c r="M11" s="146"/>
      <c r="N11" s="310"/>
      <c r="O11" s="14" t="s">
        <v>174</v>
      </c>
      <c r="P11" s="81"/>
      <c r="Q11" s="147"/>
      <c r="R11" s="109">
        <v>5</v>
      </c>
      <c r="U11" s="109"/>
    </row>
    <row r="12" spans="1:21" ht="15.75" customHeight="1" x14ac:dyDescent="0.2">
      <c r="A12" s="305" t="s">
        <v>6</v>
      </c>
      <c r="B12" s="329">
        <v>0</v>
      </c>
      <c r="C12" s="4" t="s">
        <v>173</v>
      </c>
      <c r="D12" s="139">
        <v>2</v>
      </c>
      <c r="E12" s="123" t="s">
        <v>20</v>
      </c>
      <c r="F12" s="149" t="s">
        <v>130</v>
      </c>
      <c r="G12" s="42" t="s">
        <v>60</v>
      </c>
      <c r="H12" s="150"/>
      <c r="I12" s="151" t="s">
        <v>72</v>
      </c>
      <c r="J12" s="152"/>
      <c r="K12" s="153"/>
      <c r="L12" s="150"/>
      <c r="M12" s="154"/>
      <c r="N12" s="82"/>
      <c r="O12" s="155"/>
      <c r="P12" s="84"/>
      <c r="Q12" s="156"/>
      <c r="R12" s="109">
        <v>6</v>
      </c>
      <c r="U12" s="109"/>
    </row>
    <row r="13" spans="1:21" ht="15.75" customHeight="1" x14ac:dyDescent="0.2">
      <c r="A13" s="305"/>
      <c r="B13" s="330"/>
      <c r="C13" s="269" t="s">
        <v>190</v>
      </c>
      <c r="D13" s="139"/>
      <c r="E13" s="299"/>
      <c r="F13" s="297"/>
      <c r="G13" s="42"/>
      <c r="H13" s="150"/>
      <c r="I13" s="298"/>
      <c r="J13" s="152"/>
      <c r="K13" s="153"/>
      <c r="L13" s="150"/>
      <c r="M13" s="154"/>
      <c r="N13" s="295"/>
      <c r="O13" s="155"/>
      <c r="P13" s="293"/>
      <c r="Q13" s="156"/>
      <c r="R13" s="294"/>
      <c r="S13" s="294"/>
      <c r="U13" s="294"/>
    </row>
    <row r="14" spans="1:21" ht="15.75" customHeight="1" x14ac:dyDescent="0.2">
      <c r="A14" s="305"/>
      <c r="B14" s="307" t="s">
        <v>18</v>
      </c>
      <c r="C14" s="4" t="s">
        <v>67</v>
      </c>
      <c r="D14" s="139">
        <v>3</v>
      </c>
      <c r="E14" s="299" t="s">
        <v>20</v>
      </c>
      <c r="F14" s="312">
        <v>1.2</v>
      </c>
      <c r="G14" s="4" t="s">
        <v>31</v>
      </c>
      <c r="H14" s="134">
        <v>2</v>
      </c>
      <c r="I14" s="158">
        <v>15.08</v>
      </c>
      <c r="J14" s="309" t="s">
        <v>216</v>
      </c>
      <c r="K14" s="12" t="s">
        <v>31</v>
      </c>
      <c r="L14" s="134">
        <v>2</v>
      </c>
      <c r="M14" s="136" t="s">
        <v>15</v>
      </c>
      <c r="N14" s="309" t="s">
        <v>134</v>
      </c>
      <c r="O14" s="159" t="s">
        <v>154</v>
      </c>
      <c r="P14" s="80">
        <v>3</v>
      </c>
      <c r="Q14" s="137" t="s">
        <v>14</v>
      </c>
      <c r="R14" s="109">
        <v>7</v>
      </c>
      <c r="U14" s="109"/>
    </row>
    <row r="15" spans="1:21" ht="15.75" customHeight="1" x14ac:dyDescent="0.2">
      <c r="A15" s="305"/>
      <c r="B15" s="307"/>
      <c r="C15" s="5" t="s">
        <v>122</v>
      </c>
      <c r="D15" s="139"/>
      <c r="E15" s="136"/>
      <c r="F15" s="312"/>
      <c r="G15" s="274" t="s">
        <v>189</v>
      </c>
      <c r="H15" s="134"/>
      <c r="I15" s="158"/>
      <c r="J15" s="309"/>
      <c r="K15" s="274" t="s">
        <v>189</v>
      </c>
      <c r="L15" s="134"/>
      <c r="M15" s="136"/>
      <c r="N15" s="309"/>
      <c r="O15" s="160" t="s">
        <v>164</v>
      </c>
      <c r="P15" s="80"/>
      <c r="Q15" s="137"/>
      <c r="U15" s="109"/>
    </row>
    <row r="16" spans="1:21" ht="15.75" customHeight="1" x14ac:dyDescent="0.2">
      <c r="A16" s="305"/>
      <c r="B16" s="307">
        <v>4.5</v>
      </c>
      <c r="C16" s="4" t="s">
        <v>31</v>
      </c>
      <c r="D16" s="139">
        <v>2</v>
      </c>
      <c r="E16" s="157" t="s">
        <v>20</v>
      </c>
      <c r="F16" s="308" t="s">
        <v>150</v>
      </c>
      <c r="G16" s="95" t="s">
        <v>67</v>
      </c>
      <c r="H16" s="134">
        <v>3</v>
      </c>
      <c r="I16" s="158">
        <v>15.08</v>
      </c>
      <c r="J16" s="309" t="s">
        <v>135</v>
      </c>
      <c r="K16" s="271" t="s">
        <v>156</v>
      </c>
      <c r="L16" s="134">
        <v>3</v>
      </c>
      <c r="M16" s="136" t="s">
        <v>15</v>
      </c>
      <c r="N16" s="309" t="s">
        <v>217</v>
      </c>
      <c r="O16" s="141" t="s">
        <v>162</v>
      </c>
      <c r="P16" s="80">
        <v>2</v>
      </c>
      <c r="Q16" s="137" t="s">
        <v>14</v>
      </c>
      <c r="U16" s="109"/>
    </row>
    <row r="17" spans="1:21" ht="15.75" customHeight="1" thickBot="1" x14ac:dyDescent="0.25">
      <c r="A17" s="306"/>
      <c r="B17" s="307"/>
      <c r="C17" s="273" t="s">
        <v>212</v>
      </c>
      <c r="D17" s="142"/>
      <c r="E17" s="143"/>
      <c r="F17" s="306"/>
      <c r="G17" s="161" t="s">
        <v>122</v>
      </c>
      <c r="H17" s="144"/>
      <c r="I17" s="145"/>
      <c r="J17" s="310"/>
      <c r="K17" s="14" t="s">
        <v>155</v>
      </c>
      <c r="L17" s="144"/>
      <c r="M17" s="146"/>
      <c r="N17" s="310"/>
      <c r="O17" s="273" t="s">
        <v>189</v>
      </c>
      <c r="P17" s="81"/>
      <c r="Q17" s="147"/>
      <c r="U17" s="109"/>
    </row>
    <row r="18" spans="1:21" ht="15.75" customHeight="1" x14ac:dyDescent="0.2">
      <c r="A18" s="304" t="s">
        <v>13</v>
      </c>
      <c r="B18" s="79">
        <v>0</v>
      </c>
      <c r="C18" s="42" t="s">
        <v>60</v>
      </c>
      <c r="D18" s="162"/>
      <c r="E18" s="123" t="s">
        <v>20</v>
      </c>
      <c r="F18" s="149" t="s">
        <v>130</v>
      </c>
      <c r="G18" s="4" t="s">
        <v>173</v>
      </c>
      <c r="H18" s="134">
        <v>2</v>
      </c>
      <c r="I18" s="126" t="s">
        <v>72</v>
      </c>
      <c r="J18" s="127"/>
      <c r="K18" s="128"/>
      <c r="L18" s="125"/>
      <c r="M18" s="129"/>
      <c r="N18" s="78"/>
      <c r="O18" s="130"/>
      <c r="P18" s="79"/>
      <c r="Q18" s="131"/>
      <c r="U18" s="109"/>
    </row>
    <row r="19" spans="1:21" ht="15.75" customHeight="1" thickBot="1" x14ac:dyDescent="0.25">
      <c r="A19" s="305"/>
      <c r="B19" s="293"/>
      <c r="C19" s="42"/>
      <c r="D19" s="148"/>
      <c r="E19" s="296"/>
      <c r="F19" s="303"/>
      <c r="G19" s="270" t="s">
        <v>190</v>
      </c>
      <c r="H19" s="144"/>
      <c r="I19" s="301"/>
      <c r="J19" s="300"/>
      <c r="K19" s="153"/>
      <c r="L19" s="150"/>
      <c r="M19" s="154"/>
      <c r="N19" s="295"/>
      <c r="O19" s="155"/>
      <c r="P19" s="293"/>
      <c r="Q19" s="156"/>
      <c r="R19" s="294"/>
      <c r="S19" s="294"/>
      <c r="U19" s="294"/>
    </row>
    <row r="20" spans="1:21" ht="15.75" customHeight="1" x14ac:dyDescent="0.2">
      <c r="A20" s="305"/>
      <c r="B20" s="307" t="s">
        <v>18</v>
      </c>
      <c r="C20" s="4" t="s">
        <v>66</v>
      </c>
      <c r="D20" s="139">
        <v>3</v>
      </c>
      <c r="E20" s="164" t="s">
        <v>20</v>
      </c>
      <c r="F20" s="308" t="s">
        <v>18</v>
      </c>
      <c r="G20" s="4" t="s">
        <v>171</v>
      </c>
      <c r="H20" s="134">
        <v>3</v>
      </c>
      <c r="I20" s="302">
        <v>15.08</v>
      </c>
      <c r="J20" s="312">
        <v>0.1</v>
      </c>
      <c r="K20" s="8" t="s">
        <v>32</v>
      </c>
      <c r="L20" s="134">
        <v>2</v>
      </c>
      <c r="M20" s="136" t="s">
        <v>15</v>
      </c>
      <c r="N20" s="309" t="s">
        <v>134</v>
      </c>
      <c r="O20" s="141" t="s">
        <v>153</v>
      </c>
      <c r="P20" s="80">
        <v>3</v>
      </c>
      <c r="Q20" s="137" t="s">
        <v>14</v>
      </c>
      <c r="U20" s="109"/>
    </row>
    <row r="21" spans="1:21" ht="15.75" customHeight="1" thickBot="1" x14ac:dyDescent="0.25">
      <c r="A21" s="305"/>
      <c r="B21" s="307"/>
      <c r="C21" s="5" t="s">
        <v>147</v>
      </c>
      <c r="D21" s="139"/>
      <c r="E21" s="133"/>
      <c r="F21" s="311"/>
      <c r="G21" s="284" t="s">
        <v>199</v>
      </c>
      <c r="H21" s="134"/>
      <c r="I21" s="251" t="s">
        <v>72</v>
      </c>
      <c r="J21" s="309"/>
      <c r="K21" s="272" t="s">
        <v>128</v>
      </c>
      <c r="L21" s="134"/>
      <c r="M21" s="136"/>
      <c r="N21" s="309"/>
      <c r="O21" s="165" t="s">
        <v>159</v>
      </c>
      <c r="P21" s="80"/>
      <c r="Q21" s="137"/>
      <c r="U21" s="109"/>
    </row>
    <row r="22" spans="1:21" ht="15.75" customHeight="1" x14ac:dyDescent="0.2">
      <c r="A22" s="305"/>
      <c r="B22" s="307" t="s">
        <v>129</v>
      </c>
      <c r="C22" s="95" t="s">
        <v>171</v>
      </c>
      <c r="D22" s="139">
        <v>3</v>
      </c>
      <c r="E22" s="164" t="s">
        <v>20</v>
      </c>
      <c r="F22" s="308" t="s">
        <v>129</v>
      </c>
      <c r="G22" s="95" t="s">
        <v>66</v>
      </c>
      <c r="H22" s="134">
        <v>3</v>
      </c>
      <c r="I22" s="138">
        <v>15.08</v>
      </c>
      <c r="J22" s="309" t="s">
        <v>135</v>
      </c>
      <c r="K22" s="141" t="s">
        <v>153</v>
      </c>
      <c r="L22" s="134">
        <v>3</v>
      </c>
      <c r="M22" s="136" t="s">
        <v>15</v>
      </c>
      <c r="N22" s="309">
        <v>3.4</v>
      </c>
      <c r="O22" s="159" t="s">
        <v>157</v>
      </c>
      <c r="P22" s="80">
        <v>2</v>
      </c>
      <c r="Q22" s="137" t="s">
        <v>14</v>
      </c>
      <c r="U22" s="109"/>
    </row>
    <row r="23" spans="1:21" ht="15.75" customHeight="1" thickBot="1" x14ac:dyDescent="0.25">
      <c r="A23" s="306"/>
      <c r="B23" s="313"/>
      <c r="C23" s="279" t="s">
        <v>199</v>
      </c>
      <c r="D23" s="142"/>
      <c r="E23" s="143"/>
      <c r="F23" s="306"/>
      <c r="G23" s="14" t="s">
        <v>147</v>
      </c>
      <c r="H23" s="144"/>
      <c r="I23" s="145"/>
      <c r="J23" s="310"/>
      <c r="K23" s="165" t="s">
        <v>158</v>
      </c>
      <c r="L23" s="144"/>
      <c r="M23" s="146"/>
      <c r="N23" s="310"/>
      <c r="O23" s="272" t="s">
        <v>128</v>
      </c>
      <c r="P23" s="81"/>
      <c r="Q23" s="147"/>
      <c r="U23" s="109"/>
    </row>
    <row r="24" spans="1:21" ht="15.75" customHeight="1" x14ac:dyDescent="0.2">
      <c r="A24" s="304" t="s">
        <v>8</v>
      </c>
      <c r="B24" s="79">
        <v>0</v>
      </c>
      <c r="C24" s="42" t="s">
        <v>60</v>
      </c>
      <c r="D24" s="162"/>
      <c r="E24" s="123" t="s">
        <v>20</v>
      </c>
      <c r="F24" s="163" t="s">
        <v>130</v>
      </c>
      <c r="G24" s="42" t="s">
        <v>60</v>
      </c>
      <c r="H24" s="125"/>
      <c r="I24" s="126" t="s">
        <v>72</v>
      </c>
      <c r="J24" s="127"/>
      <c r="K24" s="128"/>
      <c r="L24" s="125"/>
      <c r="M24" s="129"/>
      <c r="N24" s="78"/>
      <c r="O24" s="130"/>
      <c r="P24" s="79"/>
      <c r="Q24" s="131"/>
      <c r="U24" s="109"/>
    </row>
    <row r="25" spans="1:21" ht="15.75" customHeight="1" x14ac:dyDescent="0.2">
      <c r="A25" s="305"/>
      <c r="B25" s="307">
        <v>1.2</v>
      </c>
      <c r="C25" s="12" t="s">
        <v>170</v>
      </c>
      <c r="D25" s="132">
        <v>2</v>
      </c>
      <c r="E25" s="178" t="s">
        <v>213</v>
      </c>
      <c r="F25" s="308" t="s">
        <v>18</v>
      </c>
      <c r="G25" s="4" t="s">
        <v>28</v>
      </c>
      <c r="H25" s="134">
        <v>3</v>
      </c>
      <c r="I25" s="138">
        <v>15.08</v>
      </c>
      <c r="J25" s="309" t="s">
        <v>134</v>
      </c>
      <c r="K25" s="141" t="s">
        <v>151</v>
      </c>
      <c r="L25" s="134">
        <v>3</v>
      </c>
      <c r="M25" s="136" t="s">
        <v>15</v>
      </c>
      <c r="N25" s="76" t="s">
        <v>134</v>
      </c>
      <c r="O25" s="4" t="s">
        <v>30</v>
      </c>
      <c r="P25" s="80">
        <v>3</v>
      </c>
      <c r="Q25" s="137" t="s">
        <v>14</v>
      </c>
      <c r="U25" s="109"/>
    </row>
    <row r="26" spans="1:21" ht="15.75" customHeight="1" x14ac:dyDescent="0.2">
      <c r="A26" s="305"/>
      <c r="B26" s="307"/>
      <c r="C26" s="287" t="s">
        <v>205</v>
      </c>
      <c r="D26" s="132"/>
      <c r="E26" s="136"/>
      <c r="F26" s="311"/>
      <c r="G26" s="5" t="s">
        <v>167</v>
      </c>
      <c r="H26" s="134"/>
      <c r="I26" s="138"/>
      <c r="J26" s="309"/>
      <c r="K26" s="160" t="s">
        <v>152</v>
      </c>
      <c r="L26" s="134"/>
      <c r="M26" s="136"/>
      <c r="N26" s="76"/>
      <c r="O26" s="5" t="s">
        <v>139</v>
      </c>
      <c r="P26" s="80"/>
      <c r="Q26" s="137"/>
      <c r="U26" s="109"/>
    </row>
    <row r="27" spans="1:21" ht="15.75" customHeight="1" x14ac:dyDescent="0.2">
      <c r="A27" s="305"/>
      <c r="B27" s="307" t="s">
        <v>129</v>
      </c>
      <c r="C27" s="4" t="s">
        <v>28</v>
      </c>
      <c r="D27" s="139">
        <v>3</v>
      </c>
      <c r="E27" s="291" t="s">
        <v>20</v>
      </c>
      <c r="F27" s="308" t="s">
        <v>211</v>
      </c>
      <c r="G27" s="40" t="s">
        <v>172</v>
      </c>
      <c r="H27" s="134">
        <v>2</v>
      </c>
      <c r="I27" s="138">
        <v>15.08</v>
      </c>
      <c r="J27" s="309" t="s">
        <v>135</v>
      </c>
      <c r="K27" s="4" t="s">
        <v>30</v>
      </c>
      <c r="L27" s="134">
        <v>3</v>
      </c>
      <c r="M27" s="136" t="s">
        <v>15</v>
      </c>
      <c r="N27" s="309" t="s">
        <v>135</v>
      </c>
      <c r="O27" s="166" t="s">
        <v>160</v>
      </c>
      <c r="P27" s="80">
        <v>3</v>
      </c>
      <c r="Q27" s="137" t="s">
        <v>14</v>
      </c>
      <c r="U27" s="109"/>
    </row>
    <row r="28" spans="1:21" ht="15.75" customHeight="1" thickBot="1" x14ac:dyDescent="0.25">
      <c r="A28" s="306"/>
      <c r="B28" s="313"/>
      <c r="C28" s="14" t="s">
        <v>166</v>
      </c>
      <c r="D28" s="142"/>
      <c r="E28" s="146"/>
      <c r="F28" s="306"/>
      <c r="G28" s="290" t="s">
        <v>205</v>
      </c>
      <c r="H28" s="144"/>
      <c r="I28" s="145"/>
      <c r="J28" s="310"/>
      <c r="K28" s="14" t="s">
        <v>165</v>
      </c>
      <c r="L28" s="144"/>
      <c r="M28" s="146"/>
      <c r="N28" s="310"/>
      <c r="O28" s="160" t="s">
        <v>161</v>
      </c>
      <c r="P28" s="81"/>
      <c r="Q28" s="147"/>
      <c r="U28" s="109"/>
    </row>
    <row r="29" spans="1:21" ht="15.75" customHeight="1" x14ac:dyDescent="0.2">
      <c r="A29" s="304" t="s">
        <v>9</v>
      </c>
      <c r="B29" s="167"/>
      <c r="C29" s="168"/>
      <c r="D29" s="169"/>
      <c r="E29" s="170"/>
      <c r="F29" s="314"/>
      <c r="G29" s="40"/>
      <c r="H29" s="150"/>
      <c r="I29" s="204"/>
      <c r="J29" s="127"/>
      <c r="K29" s="128"/>
      <c r="L29" s="125"/>
      <c r="M29" s="129"/>
      <c r="N29" s="78"/>
      <c r="O29" s="130"/>
      <c r="P29" s="79"/>
      <c r="Q29" s="131"/>
      <c r="U29" s="109"/>
    </row>
    <row r="30" spans="1:21" ht="15.75" customHeight="1" x14ac:dyDescent="0.2">
      <c r="A30" s="305"/>
      <c r="B30" s="167"/>
      <c r="C30" s="171"/>
      <c r="D30" s="172"/>
      <c r="E30" s="170"/>
      <c r="F30" s="314"/>
      <c r="G30" s="287"/>
      <c r="H30" s="134"/>
      <c r="I30" s="173"/>
      <c r="J30" s="174"/>
      <c r="K30" s="5"/>
      <c r="L30" s="134"/>
      <c r="M30" s="136"/>
      <c r="N30" s="175"/>
      <c r="O30" s="176"/>
      <c r="P30" s="167"/>
      <c r="Q30" s="177"/>
      <c r="U30" s="109"/>
    </row>
    <row r="31" spans="1:21" ht="15.75" customHeight="1" x14ac:dyDescent="0.2">
      <c r="A31" s="305"/>
      <c r="B31" s="315"/>
      <c r="C31" s="12"/>
      <c r="D31" s="132"/>
      <c r="E31" s="178"/>
      <c r="F31" s="179"/>
      <c r="G31" s="180"/>
      <c r="H31" s="181"/>
      <c r="I31" s="182"/>
      <c r="J31" s="183"/>
      <c r="L31" s="181"/>
      <c r="M31" s="184"/>
      <c r="N31" s="322"/>
      <c r="O31" s="185"/>
      <c r="P31" s="80"/>
      <c r="Q31" s="137"/>
      <c r="U31" s="109"/>
    </row>
    <row r="32" spans="1:21" ht="15.75" customHeight="1" thickBot="1" x14ac:dyDescent="0.25">
      <c r="A32" s="305"/>
      <c r="B32" s="316"/>
      <c r="C32" s="287"/>
      <c r="D32" s="186"/>
      <c r="E32" s="143"/>
      <c r="F32" s="187"/>
      <c r="G32" s="5"/>
      <c r="H32" s="134"/>
      <c r="I32" s="138"/>
      <c r="J32" s="174"/>
      <c r="K32" s="5"/>
      <c r="L32" s="134" t="s">
        <v>64</v>
      </c>
      <c r="M32" s="136"/>
      <c r="N32" s="310"/>
      <c r="O32" s="14"/>
      <c r="P32" s="81"/>
      <c r="Q32" s="147"/>
      <c r="U32" s="109"/>
    </row>
    <row r="33" spans="1:21" ht="21" customHeight="1" thickBot="1" x14ac:dyDescent="0.25">
      <c r="A33" s="332" t="s">
        <v>73</v>
      </c>
      <c r="B33" s="333"/>
      <c r="C33" s="334"/>
      <c r="D33" s="188">
        <f>SUM(D7:D32)</f>
        <v>20</v>
      </c>
      <c r="E33" s="189"/>
      <c r="F33" s="335" t="s">
        <v>73</v>
      </c>
      <c r="G33" s="336"/>
      <c r="H33" s="190">
        <f>SUM(H7:H32)</f>
        <v>20</v>
      </c>
      <c r="I33" s="191"/>
      <c r="J33" s="335" t="s">
        <v>73</v>
      </c>
      <c r="K33" s="336"/>
      <c r="L33" s="190">
        <f>SUM(L7:L32)</f>
        <v>22</v>
      </c>
      <c r="M33" s="192"/>
      <c r="N33" s="332" t="s">
        <v>73</v>
      </c>
      <c r="O33" s="334"/>
      <c r="P33" s="193">
        <f>SUM(P7:P32)</f>
        <v>22</v>
      </c>
      <c r="Q33" s="193"/>
    </row>
    <row r="34" spans="1:21" ht="15.75" customHeight="1" x14ac:dyDescent="0.2">
      <c r="C34" s="110"/>
      <c r="E34" s="112"/>
      <c r="F34" s="34"/>
      <c r="G34" s="110"/>
      <c r="H34" s="113"/>
      <c r="I34" s="34"/>
      <c r="J34" s="112"/>
      <c r="K34" s="110"/>
      <c r="L34" s="113"/>
      <c r="M34" s="112"/>
      <c r="Q34" s="109"/>
    </row>
    <row r="35" spans="1:21" ht="15.75" customHeight="1" x14ac:dyDescent="0.2">
      <c r="B35" s="231" t="s">
        <v>33</v>
      </c>
      <c r="H35" s="194"/>
      <c r="J35" s="232" t="s">
        <v>70</v>
      </c>
      <c r="K35" s="121"/>
      <c r="M35" s="112"/>
      <c r="N35" s="108"/>
      <c r="U35" s="109"/>
    </row>
    <row r="36" spans="1:21" ht="15.75" customHeight="1" x14ac:dyDescent="0.2">
      <c r="B36" s="80" t="s">
        <v>11</v>
      </c>
      <c r="C36" s="6" t="s">
        <v>12</v>
      </c>
      <c r="D36" s="19" t="s">
        <v>11</v>
      </c>
      <c r="E36" s="337" t="s">
        <v>12</v>
      </c>
      <c r="F36" s="338"/>
      <c r="H36" s="194"/>
      <c r="J36" s="195" t="s">
        <v>11</v>
      </c>
      <c r="K36" s="195" t="s">
        <v>12</v>
      </c>
      <c r="L36" s="134" t="s">
        <v>11</v>
      </c>
      <c r="M36" s="307" t="s">
        <v>12</v>
      </c>
      <c r="N36" s="307"/>
      <c r="P36" s="108"/>
      <c r="S36" s="108"/>
    </row>
    <row r="37" spans="1:21" ht="15.75" customHeight="1" x14ac:dyDescent="0.2">
      <c r="B37" s="80">
        <v>0</v>
      </c>
      <c r="C37" s="6" t="s">
        <v>34</v>
      </c>
      <c r="D37" s="19">
        <v>4</v>
      </c>
      <c r="E37" s="6" t="s">
        <v>35</v>
      </c>
      <c r="F37" s="196"/>
      <c r="H37" s="194"/>
      <c r="J37" s="197" t="s">
        <v>130</v>
      </c>
      <c r="K37" s="195" t="s">
        <v>36</v>
      </c>
      <c r="L37" s="198">
        <v>4</v>
      </c>
      <c r="M37" s="199" t="s">
        <v>37</v>
      </c>
      <c r="N37" s="80"/>
      <c r="P37" s="200"/>
    </row>
    <row r="38" spans="1:21" ht="15.75" customHeight="1" x14ac:dyDescent="0.2">
      <c r="B38" s="80">
        <v>1</v>
      </c>
      <c r="C38" s="6" t="s">
        <v>38</v>
      </c>
      <c r="D38" s="19">
        <v>5</v>
      </c>
      <c r="E38" s="6" t="s">
        <v>39</v>
      </c>
      <c r="F38" s="196"/>
      <c r="H38" s="194"/>
      <c r="J38" s="197" t="s">
        <v>74</v>
      </c>
      <c r="K38" s="195" t="s">
        <v>40</v>
      </c>
      <c r="L38" s="198">
        <v>5</v>
      </c>
      <c r="M38" s="199" t="s">
        <v>41</v>
      </c>
      <c r="N38" s="80"/>
      <c r="P38" s="201"/>
    </row>
    <row r="39" spans="1:21" ht="15.75" customHeight="1" x14ac:dyDescent="0.2">
      <c r="B39" s="80">
        <v>2</v>
      </c>
      <c r="C39" s="6" t="s">
        <v>42</v>
      </c>
      <c r="D39" s="19">
        <v>6</v>
      </c>
      <c r="E39" s="6" t="s">
        <v>43</v>
      </c>
      <c r="F39" s="196"/>
      <c r="H39" s="194"/>
      <c r="J39" s="197" t="s">
        <v>75</v>
      </c>
      <c r="K39" s="195" t="s">
        <v>44</v>
      </c>
      <c r="L39" s="198">
        <v>6</v>
      </c>
      <c r="M39" s="199" t="s">
        <v>45</v>
      </c>
      <c r="N39" s="80"/>
    </row>
    <row r="40" spans="1:21" ht="15.75" customHeight="1" x14ac:dyDescent="0.2">
      <c r="B40" s="80">
        <v>3</v>
      </c>
      <c r="C40" s="6" t="s">
        <v>46</v>
      </c>
      <c r="D40" s="19">
        <v>7</v>
      </c>
      <c r="E40" s="6" t="s">
        <v>47</v>
      </c>
      <c r="F40" s="196"/>
      <c r="H40" s="194"/>
      <c r="J40" s="197" t="s">
        <v>76</v>
      </c>
      <c r="K40" s="195" t="s">
        <v>48</v>
      </c>
      <c r="L40" s="198">
        <v>7</v>
      </c>
      <c r="M40" s="199" t="s">
        <v>49</v>
      </c>
      <c r="N40" s="80"/>
      <c r="Q40" s="201"/>
      <c r="T40" s="201"/>
    </row>
    <row r="41" spans="1:21" ht="15.75" customHeight="1" x14ac:dyDescent="0.2">
      <c r="B41" s="115" t="s">
        <v>144</v>
      </c>
      <c r="C41" s="109"/>
      <c r="D41" s="3"/>
      <c r="J41" s="3"/>
      <c r="K41" s="121"/>
      <c r="O41" s="331"/>
      <c r="P41" s="331"/>
    </row>
    <row r="44" spans="1:21" ht="15.75" customHeight="1" x14ac:dyDescent="0.2">
      <c r="C44" s="116" t="s">
        <v>23</v>
      </c>
      <c r="D44" s="117"/>
    </row>
    <row r="45" spans="1:21" ht="15.75" customHeight="1" x14ac:dyDescent="0.2">
      <c r="C45" s="118" t="s">
        <v>169</v>
      </c>
      <c r="D45" s="117"/>
    </row>
    <row r="46" spans="1:21" ht="15.75" customHeight="1" thickBot="1" x14ac:dyDescent="0.25">
      <c r="C46" s="120"/>
      <c r="D46" s="117"/>
    </row>
    <row r="47" spans="1:21" ht="15.75" customHeight="1" x14ac:dyDescent="0.2">
      <c r="A47" s="344" t="s">
        <v>0</v>
      </c>
      <c r="B47" s="346" t="s">
        <v>1</v>
      </c>
      <c r="C47" s="348" t="s">
        <v>50</v>
      </c>
      <c r="D47" s="348"/>
      <c r="E47" s="348"/>
      <c r="F47" s="349" t="s">
        <v>1</v>
      </c>
      <c r="G47" s="341" t="s">
        <v>51</v>
      </c>
      <c r="H47" s="341"/>
      <c r="I47" s="341"/>
      <c r="J47" s="339" t="s">
        <v>1</v>
      </c>
      <c r="K47" s="341" t="s">
        <v>193</v>
      </c>
      <c r="L47" s="341"/>
      <c r="M47" s="342"/>
      <c r="N47" s="324"/>
      <c r="O47" s="343"/>
      <c r="P47" s="343"/>
      <c r="Q47" s="343"/>
    </row>
    <row r="48" spans="1:21" ht="15.75" customHeight="1" x14ac:dyDescent="0.2">
      <c r="A48" s="345"/>
      <c r="B48" s="347"/>
      <c r="C48" s="226" t="s">
        <v>2</v>
      </c>
      <c r="D48" s="227" t="s">
        <v>3</v>
      </c>
      <c r="E48" s="226" t="s">
        <v>4</v>
      </c>
      <c r="F48" s="350"/>
      <c r="G48" s="226" t="s">
        <v>2</v>
      </c>
      <c r="H48" s="228" t="s">
        <v>3</v>
      </c>
      <c r="I48" s="229" t="s">
        <v>4</v>
      </c>
      <c r="J48" s="340"/>
      <c r="K48" s="226" t="s">
        <v>2</v>
      </c>
      <c r="L48" s="228" t="s">
        <v>3</v>
      </c>
      <c r="M48" s="230" t="s">
        <v>4</v>
      </c>
      <c r="N48" s="324"/>
      <c r="O48" s="109"/>
      <c r="Q48" s="109"/>
    </row>
    <row r="49" spans="1:17" ht="6" customHeight="1" x14ac:dyDescent="0.2">
      <c r="A49" s="309" t="s">
        <v>22</v>
      </c>
      <c r="B49" s="80"/>
      <c r="C49" s="5"/>
      <c r="D49" s="139"/>
      <c r="E49" s="6"/>
      <c r="F49" s="196"/>
      <c r="G49" s="5"/>
      <c r="H49" s="134"/>
      <c r="I49" s="196"/>
      <c r="J49" s="195"/>
      <c r="K49" s="5"/>
      <c r="L49" s="134"/>
      <c r="M49" s="202"/>
      <c r="Q49" s="115"/>
    </row>
    <row r="50" spans="1:17" ht="15.75" customHeight="1" x14ac:dyDescent="0.2">
      <c r="A50" s="309"/>
      <c r="B50" s="307" t="s">
        <v>134</v>
      </c>
      <c r="C50" s="13" t="s">
        <v>142</v>
      </c>
      <c r="D50" s="203">
        <v>3</v>
      </c>
      <c r="E50" s="195" t="s">
        <v>29</v>
      </c>
      <c r="F50" s="351" t="s">
        <v>134</v>
      </c>
      <c r="G50" s="12" t="s">
        <v>178</v>
      </c>
      <c r="H50" s="134">
        <v>3</v>
      </c>
      <c r="I50" s="138" t="s">
        <v>19</v>
      </c>
      <c r="J50" s="351" t="s">
        <v>52</v>
      </c>
      <c r="K50" s="13" t="s">
        <v>137</v>
      </c>
      <c r="L50" s="10">
        <v>3</v>
      </c>
      <c r="M50" s="202"/>
      <c r="Q50" s="109"/>
    </row>
    <row r="51" spans="1:17" ht="15.75" customHeight="1" x14ac:dyDescent="0.2">
      <c r="A51" s="309"/>
      <c r="B51" s="307"/>
      <c r="C51" s="6" t="s">
        <v>131</v>
      </c>
      <c r="D51" s="203"/>
      <c r="E51" s="6"/>
      <c r="F51" s="330"/>
      <c r="G51" s="268" t="s">
        <v>191</v>
      </c>
      <c r="H51" s="134"/>
      <c r="I51" s="196"/>
      <c r="J51" s="356"/>
      <c r="K51" s="8"/>
      <c r="L51" s="10"/>
      <c r="M51" s="202"/>
      <c r="P51" s="115"/>
      <c r="Q51" s="115"/>
    </row>
    <row r="52" spans="1:17" ht="15.75" customHeight="1" x14ac:dyDescent="0.2">
      <c r="A52" s="309"/>
      <c r="B52" s="307" t="s">
        <v>135</v>
      </c>
      <c r="C52" s="12" t="s">
        <v>145</v>
      </c>
      <c r="D52" s="203">
        <v>3</v>
      </c>
      <c r="E52" s="195" t="s">
        <v>29</v>
      </c>
      <c r="F52" s="351" t="s">
        <v>135</v>
      </c>
      <c r="G52" s="13" t="s">
        <v>142</v>
      </c>
      <c r="H52" s="150">
        <v>3</v>
      </c>
      <c r="I52" s="204" t="s">
        <v>19</v>
      </c>
      <c r="J52" s="351" t="s">
        <v>16</v>
      </c>
      <c r="K52" s="12" t="s">
        <v>138</v>
      </c>
      <c r="L52" s="10">
        <v>6</v>
      </c>
      <c r="M52" s="202"/>
      <c r="O52" s="115"/>
      <c r="Q52" s="115"/>
    </row>
    <row r="53" spans="1:17" ht="15.75" customHeight="1" thickBot="1" x14ac:dyDescent="0.25">
      <c r="A53" s="310"/>
      <c r="B53" s="313"/>
      <c r="C53" s="280" t="s">
        <v>200</v>
      </c>
      <c r="D53" s="205"/>
      <c r="E53" s="17"/>
      <c r="F53" s="352"/>
      <c r="G53" s="6" t="s">
        <v>131</v>
      </c>
      <c r="H53" s="134"/>
      <c r="I53" s="138"/>
      <c r="J53" s="352"/>
      <c r="K53" s="206"/>
      <c r="L53" s="207"/>
      <c r="M53" s="208"/>
      <c r="Q53" s="115"/>
    </row>
    <row r="54" spans="1:17" ht="6.75" customHeight="1" x14ac:dyDescent="0.2">
      <c r="A54" s="353" t="s">
        <v>6</v>
      </c>
      <c r="B54" s="84"/>
      <c r="C54" s="91"/>
      <c r="D54" s="148"/>
      <c r="E54" s="209"/>
      <c r="F54" s="210"/>
      <c r="G54" s="128"/>
      <c r="H54" s="125"/>
      <c r="I54" s="210"/>
      <c r="J54" s="211"/>
      <c r="K54" s="212"/>
      <c r="L54" s="213"/>
      <c r="M54" s="214"/>
      <c r="Q54" s="115"/>
    </row>
    <row r="55" spans="1:17" ht="15.75" customHeight="1" x14ac:dyDescent="0.2">
      <c r="A55" s="309"/>
      <c r="B55" s="351" t="s">
        <v>134</v>
      </c>
      <c r="C55" s="12" t="s">
        <v>177</v>
      </c>
      <c r="D55" s="139">
        <v>3</v>
      </c>
      <c r="E55" s="136" t="s">
        <v>29</v>
      </c>
      <c r="F55" s="351" t="s">
        <v>134</v>
      </c>
      <c r="G55" s="4" t="s">
        <v>180</v>
      </c>
      <c r="H55" s="134">
        <v>3</v>
      </c>
      <c r="I55" s="204" t="s">
        <v>19</v>
      </c>
      <c r="J55" s="351" t="s">
        <v>52</v>
      </c>
      <c r="K55" s="4" t="s">
        <v>140</v>
      </c>
      <c r="L55" s="10">
        <v>3</v>
      </c>
      <c r="M55" s="202"/>
      <c r="Q55" s="115"/>
    </row>
    <row r="56" spans="1:17" ht="15.75" customHeight="1" thickBot="1" x14ac:dyDescent="0.25">
      <c r="A56" s="309"/>
      <c r="B56" s="330"/>
      <c r="C56" s="14" t="s">
        <v>192</v>
      </c>
      <c r="D56" s="139"/>
      <c r="E56" s="6"/>
      <c r="F56" s="330"/>
      <c r="G56" s="5" t="s">
        <v>141</v>
      </c>
      <c r="H56" s="215"/>
      <c r="I56" s="196"/>
      <c r="J56" s="330"/>
      <c r="K56" s="5"/>
      <c r="L56" s="215"/>
      <c r="M56" s="202"/>
      <c r="P56" s="115"/>
      <c r="Q56" s="115"/>
    </row>
    <row r="57" spans="1:17" ht="15.75" customHeight="1" x14ac:dyDescent="0.2">
      <c r="A57" s="309"/>
      <c r="B57" s="351" t="s">
        <v>135</v>
      </c>
      <c r="C57" s="40" t="s">
        <v>179</v>
      </c>
      <c r="D57" s="139">
        <v>3</v>
      </c>
      <c r="E57" s="136" t="s">
        <v>29</v>
      </c>
      <c r="F57" s="354" t="s">
        <v>135</v>
      </c>
      <c r="G57" s="12" t="s">
        <v>177</v>
      </c>
      <c r="H57" s="134">
        <v>3</v>
      </c>
      <c r="I57" s="204" t="s">
        <v>19</v>
      </c>
      <c r="J57" s="351"/>
      <c r="K57" s="216"/>
      <c r="L57" s="134"/>
      <c r="M57" s="202"/>
      <c r="Q57" s="115"/>
    </row>
    <row r="58" spans="1:17" ht="15.75" customHeight="1" thickBot="1" x14ac:dyDescent="0.25">
      <c r="A58" s="310"/>
      <c r="B58" s="352"/>
      <c r="C58" s="268" t="s">
        <v>191</v>
      </c>
      <c r="D58" s="142"/>
      <c r="E58" s="17"/>
      <c r="F58" s="355"/>
      <c r="G58" s="14" t="s">
        <v>192</v>
      </c>
      <c r="H58" s="144"/>
      <c r="I58" s="27"/>
      <c r="J58" s="352"/>
      <c r="K58" s="17"/>
      <c r="L58" s="144"/>
      <c r="M58" s="208"/>
      <c r="Q58" s="115"/>
    </row>
    <row r="59" spans="1:17" ht="6.75" customHeight="1" x14ac:dyDescent="0.2">
      <c r="A59" s="353" t="s">
        <v>13</v>
      </c>
      <c r="B59" s="79"/>
      <c r="C59" s="217"/>
      <c r="D59" s="162"/>
      <c r="E59" s="218"/>
      <c r="F59" s="210"/>
      <c r="G59" s="217"/>
      <c r="H59" s="125"/>
      <c r="I59" s="210"/>
      <c r="J59" s="211"/>
      <c r="K59" s="217"/>
      <c r="L59" s="125"/>
      <c r="M59" s="214"/>
      <c r="Q59" s="115"/>
    </row>
    <row r="60" spans="1:17" ht="15.75" customHeight="1" x14ac:dyDescent="0.2">
      <c r="A60" s="309"/>
      <c r="B60" s="307"/>
      <c r="C60" s="171"/>
      <c r="D60" s="139"/>
      <c r="E60" s="195"/>
      <c r="F60" s="354" t="s">
        <v>52</v>
      </c>
      <c r="G60" s="12" t="s">
        <v>10</v>
      </c>
      <c r="H60" s="134">
        <v>3</v>
      </c>
      <c r="I60" s="204" t="s">
        <v>19</v>
      </c>
      <c r="J60" s="195"/>
      <c r="K60" s="171"/>
      <c r="L60" s="134"/>
      <c r="M60" s="202"/>
      <c r="Q60" s="115"/>
    </row>
    <row r="61" spans="1:17" ht="15.75" customHeight="1" x14ac:dyDescent="0.2">
      <c r="A61" s="309"/>
      <c r="B61" s="307"/>
      <c r="C61" s="5"/>
      <c r="D61" s="139"/>
      <c r="E61" s="6"/>
      <c r="F61" s="356"/>
      <c r="G61" s="5" t="s">
        <v>112</v>
      </c>
      <c r="H61" s="134"/>
      <c r="I61" s="196"/>
      <c r="J61" s="195"/>
      <c r="K61" s="5"/>
      <c r="L61" s="134"/>
      <c r="M61" s="202"/>
      <c r="Q61" s="115"/>
    </row>
    <row r="62" spans="1:17" ht="15.75" customHeight="1" x14ac:dyDescent="0.2">
      <c r="A62" s="309"/>
      <c r="B62" s="307" t="s">
        <v>150</v>
      </c>
      <c r="C62" s="12" t="s">
        <v>10</v>
      </c>
      <c r="D62" s="139">
        <v>3</v>
      </c>
      <c r="E62" s="195" t="s">
        <v>29</v>
      </c>
      <c r="F62" s="354" t="s">
        <v>150</v>
      </c>
      <c r="G62" s="13" t="s">
        <v>17</v>
      </c>
      <c r="H62" s="134">
        <v>3</v>
      </c>
      <c r="I62" s="204" t="s">
        <v>19</v>
      </c>
      <c r="J62" s="307"/>
      <c r="K62" s="5"/>
      <c r="L62" s="134"/>
      <c r="M62" s="202"/>
      <c r="Q62" s="115"/>
    </row>
    <row r="63" spans="1:17" ht="15.75" customHeight="1" thickBot="1" x14ac:dyDescent="0.25">
      <c r="A63" s="310"/>
      <c r="B63" s="313"/>
      <c r="C63" s="14" t="s">
        <v>112</v>
      </c>
      <c r="D63" s="142"/>
      <c r="E63" s="17"/>
      <c r="F63" s="355"/>
      <c r="G63" s="5" t="s">
        <v>175</v>
      </c>
      <c r="H63" s="134"/>
      <c r="I63" s="27"/>
      <c r="J63" s="313"/>
      <c r="K63" s="17"/>
      <c r="L63" s="144"/>
      <c r="M63" s="208"/>
      <c r="Q63" s="115"/>
    </row>
    <row r="64" spans="1:17" ht="6" customHeight="1" x14ac:dyDescent="0.2">
      <c r="A64" s="353" t="s">
        <v>8</v>
      </c>
      <c r="B64" s="79"/>
      <c r="C64" s="218"/>
      <c r="D64" s="162"/>
      <c r="E64" s="218"/>
      <c r="F64" s="210"/>
      <c r="G64" s="128"/>
      <c r="H64" s="125"/>
      <c r="I64" s="210"/>
      <c r="J64" s="211"/>
      <c r="K64" s="128"/>
      <c r="L64" s="125"/>
      <c r="M64" s="214"/>
      <c r="O64" s="115"/>
      <c r="Q64" s="115"/>
    </row>
    <row r="65" spans="1:17" ht="15.75" customHeight="1" x14ac:dyDescent="0.2">
      <c r="A65" s="309"/>
      <c r="B65" s="307" t="s">
        <v>52</v>
      </c>
      <c r="C65" s="12" t="s">
        <v>55</v>
      </c>
      <c r="D65" s="139">
        <v>3</v>
      </c>
      <c r="E65" s="195" t="s">
        <v>29</v>
      </c>
      <c r="F65" s="351" t="s">
        <v>134</v>
      </c>
      <c r="G65" s="12" t="s">
        <v>71</v>
      </c>
      <c r="H65" s="134">
        <v>3</v>
      </c>
      <c r="I65" s="196" t="s">
        <v>19</v>
      </c>
      <c r="J65" s="312"/>
      <c r="K65" s="5"/>
      <c r="L65" s="134"/>
      <c r="M65" s="202"/>
      <c r="Q65" s="115"/>
    </row>
    <row r="66" spans="1:17" ht="15.75" customHeight="1" x14ac:dyDescent="0.2">
      <c r="A66" s="309"/>
      <c r="B66" s="307"/>
      <c r="C66" s="5" t="s">
        <v>195</v>
      </c>
      <c r="D66" s="139"/>
      <c r="E66" s="6"/>
      <c r="F66" s="330"/>
      <c r="G66" s="5" t="s">
        <v>136</v>
      </c>
      <c r="H66" s="134"/>
      <c r="I66" s="196"/>
      <c r="J66" s="312"/>
      <c r="K66" s="5"/>
      <c r="L66" s="134"/>
      <c r="M66" s="202"/>
      <c r="O66" s="108">
        <f>2377-1723</f>
        <v>654</v>
      </c>
      <c r="Q66" s="115"/>
    </row>
    <row r="67" spans="1:17" ht="15.75" customHeight="1" x14ac:dyDescent="0.2">
      <c r="A67" s="309"/>
      <c r="B67" s="307" t="s">
        <v>150</v>
      </c>
      <c r="C67" s="40" t="s">
        <v>71</v>
      </c>
      <c r="D67" s="139">
        <v>3</v>
      </c>
      <c r="E67" s="195" t="s">
        <v>29</v>
      </c>
      <c r="F67" s="351" t="s">
        <v>135</v>
      </c>
      <c r="G67" s="12" t="s">
        <v>55</v>
      </c>
      <c r="H67" s="134">
        <v>3</v>
      </c>
      <c r="I67" s="196" t="s">
        <v>19</v>
      </c>
      <c r="J67" s="312"/>
      <c r="K67" s="171"/>
      <c r="L67" s="134"/>
      <c r="M67" s="202"/>
      <c r="O67" s="108">
        <f>217+1150+356</f>
        <v>1723</v>
      </c>
      <c r="Q67" s="115"/>
    </row>
    <row r="68" spans="1:17" ht="15.75" customHeight="1" thickBot="1" x14ac:dyDescent="0.25">
      <c r="A68" s="310"/>
      <c r="B68" s="313"/>
      <c r="C68" s="14" t="s">
        <v>136</v>
      </c>
      <c r="D68" s="142"/>
      <c r="E68" s="17"/>
      <c r="F68" s="352"/>
      <c r="G68" s="14" t="s">
        <v>132</v>
      </c>
      <c r="H68" s="144"/>
      <c r="I68" s="27"/>
      <c r="J68" s="366"/>
      <c r="K68" s="14"/>
      <c r="L68" s="144"/>
      <c r="M68" s="208"/>
      <c r="Q68" s="115"/>
    </row>
    <row r="69" spans="1:17" ht="7.5" customHeight="1" x14ac:dyDescent="0.2">
      <c r="A69" s="353" t="s">
        <v>9</v>
      </c>
      <c r="B69" s="84"/>
      <c r="C69" s="153"/>
      <c r="D69" s="148"/>
      <c r="E69" s="209"/>
      <c r="F69" s="219"/>
      <c r="G69" s="209"/>
      <c r="H69" s="150"/>
      <c r="I69" s="219"/>
      <c r="J69" s="211"/>
      <c r="K69" s="218"/>
      <c r="L69" s="125"/>
      <c r="M69" s="214"/>
      <c r="Q69" s="115"/>
    </row>
    <row r="70" spans="1:17" ht="15.75" customHeight="1" x14ac:dyDescent="0.2">
      <c r="A70" s="309"/>
      <c r="B70" s="307" t="s">
        <v>134</v>
      </c>
      <c r="C70" s="13" t="s">
        <v>17</v>
      </c>
      <c r="D70" s="244">
        <v>3</v>
      </c>
      <c r="E70" s="133" t="s">
        <v>29</v>
      </c>
      <c r="F70" s="351"/>
      <c r="G70" s="12"/>
      <c r="H70" s="134"/>
      <c r="I70" s="196"/>
      <c r="J70" s="307"/>
      <c r="K70" s="5"/>
      <c r="L70" s="134"/>
      <c r="M70" s="202"/>
      <c r="Q70" s="115"/>
    </row>
    <row r="71" spans="1:17" ht="15.75" customHeight="1" x14ac:dyDescent="0.2">
      <c r="A71" s="309"/>
      <c r="B71" s="307"/>
      <c r="C71" s="5" t="s">
        <v>166</v>
      </c>
      <c r="D71" s="203"/>
      <c r="E71" s="220"/>
      <c r="F71" s="330"/>
      <c r="G71" s="5"/>
      <c r="H71" s="134"/>
      <c r="I71" s="196"/>
      <c r="J71" s="307"/>
      <c r="K71" s="5"/>
      <c r="L71" s="134"/>
      <c r="M71" s="202"/>
      <c r="Q71" s="115"/>
    </row>
    <row r="72" spans="1:17" ht="15.75" customHeight="1" x14ac:dyDescent="0.2">
      <c r="A72" s="309"/>
      <c r="B72" s="307" t="s">
        <v>135</v>
      </c>
      <c r="C72" s="40" t="s">
        <v>58</v>
      </c>
      <c r="D72" s="139">
        <v>3</v>
      </c>
      <c r="E72" s="136" t="s">
        <v>29</v>
      </c>
      <c r="F72" s="362" t="s">
        <v>135</v>
      </c>
      <c r="G72" s="4" t="s">
        <v>58</v>
      </c>
      <c r="H72" s="134">
        <v>3</v>
      </c>
      <c r="I72" s="196" t="s">
        <v>19</v>
      </c>
      <c r="J72" s="307"/>
      <c r="K72" s="160"/>
      <c r="L72" s="134"/>
      <c r="M72" s="202"/>
      <c r="O72" s="115"/>
      <c r="Q72" s="115"/>
    </row>
    <row r="73" spans="1:17" ht="15.75" customHeight="1" thickBot="1" x14ac:dyDescent="0.25">
      <c r="A73" s="310"/>
      <c r="B73" s="313"/>
      <c r="C73" s="14" t="s">
        <v>174</v>
      </c>
      <c r="D73" s="139"/>
      <c r="E73" s="208"/>
      <c r="F73" s="363"/>
      <c r="G73" s="5" t="s">
        <v>133</v>
      </c>
      <c r="H73" s="134"/>
      <c r="I73" s="138"/>
      <c r="J73" s="313"/>
      <c r="K73" s="165"/>
      <c r="L73" s="144"/>
      <c r="M73" s="208"/>
      <c r="Q73" s="115"/>
    </row>
    <row r="74" spans="1:17" ht="13.5" customHeight="1" thickBot="1" x14ac:dyDescent="0.25">
      <c r="A74" s="332" t="s">
        <v>77</v>
      </c>
      <c r="B74" s="333"/>
      <c r="C74" s="359"/>
      <c r="D74" s="221">
        <f>SUM(D50:D73)</f>
        <v>27</v>
      </c>
      <c r="E74" s="222"/>
      <c r="F74" s="360" t="s">
        <v>77</v>
      </c>
      <c r="G74" s="361"/>
      <c r="H74" s="223">
        <f>SUM(H50:H73)</f>
        <v>27</v>
      </c>
      <c r="I74" s="224"/>
      <c r="J74" s="360" t="s">
        <v>77</v>
      </c>
      <c r="K74" s="361"/>
      <c r="L74" s="223">
        <f>SUM(L49:L73)</f>
        <v>12</v>
      </c>
      <c r="M74" s="225"/>
    </row>
    <row r="75" spans="1:17" ht="9" customHeight="1" x14ac:dyDescent="0.2"/>
    <row r="76" spans="1:17" ht="15.75" customHeight="1" x14ac:dyDescent="0.2">
      <c r="B76" s="231" t="s">
        <v>33</v>
      </c>
      <c r="J76" s="232" t="s">
        <v>70</v>
      </c>
      <c r="K76" s="121"/>
      <c r="M76" s="112"/>
      <c r="N76" s="108"/>
    </row>
    <row r="77" spans="1:17" ht="15.75" customHeight="1" x14ac:dyDescent="0.2">
      <c r="B77" s="80" t="s">
        <v>11</v>
      </c>
      <c r="C77" s="195" t="s">
        <v>12</v>
      </c>
      <c r="D77" s="139" t="s">
        <v>11</v>
      </c>
      <c r="E77" s="337" t="s">
        <v>12</v>
      </c>
      <c r="F77" s="338"/>
      <c r="J77" s="195" t="s">
        <v>11</v>
      </c>
      <c r="K77" s="195" t="s">
        <v>12</v>
      </c>
      <c r="L77" s="134" t="s">
        <v>11</v>
      </c>
      <c r="M77" s="365" t="s">
        <v>12</v>
      </c>
      <c r="N77" s="312"/>
    </row>
    <row r="78" spans="1:17" ht="15.75" customHeight="1" x14ac:dyDescent="0.2">
      <c r="B78" s="80">
        <v>0</v>
      </c>
      <c r="C78" s="195" t="s">
        <v>34</v>
      </c>
      <c r="D78" s="19">
        <v>4</v>
      </c>
      <c r="E78" s="6" t="s">
        <v>35</v>
      </c>
      <c r="F78" s="196"/>
      <c r="J78" s="197" t="s">
        <v>130</v>
      </c>
      <c r="K78" s="195" t="s">
        <v>36</v>
      </c>
      <c r="L78" s="198">
        <v>4</v>
      </c>
      <c r="M78" s="199" t="s">
        <v>37</v>
      </c>
      <c r="N78" s="80"/>
    </row>
    <row r="79" spans="1:17" ht="15.75" customHeight="1" x14ac:dyDescent="0.2">
      <c r="B79" s="80">
        <v>1</v>
      </c>
      <c r="C79" s="195" t="s">
        <v>38</v>
      </c>
      <c r="D79" s="19">
        <v>5</v>
      </c>
      <c r="E79" s="6" t="s">
        <v>39</v>
      </c>
      <c r="F79" s="196"/>
      <c r="J79" s="197" t="s">
        <v>74</v>
      </c>
      <c r="K79" s="195" t="s">
        <v>40</v>
      </c>
      <c r="L79" s="198">
        <v>5</v>
      </c>
      <c r="M79" s="199" t="s">
        <v>41</v>
      </c>
      <c r="N79" s="80"/>
    </row>
    <row r="80" spans="1:17" ht="15.75" customHeight="1" x14ac:dyDescent="0.2">
      <c r="B80" s="80">
        <v>2</v>
      </c>
      <c r="C80" s="195" t="s">
        <v>42</v>
      </c>
      <c r="D80" s="19">
        <v>6</v>
      </c>
      <c r="E80" s="6" t="s">
        <v>43</v>
      </c>
      <c r="F80" s="196"/>
      <c r="J80" s="197" t="s">
        <v>75</v>
      </c>
      <c r="K80" s="195" t="s">
        <v>44</v>
      </c>
      <c r="L80" s="198">
        <v>6</v>
      </c>
      <c r="M80" s="199" t="s">
        <v>45</v>
      </c>
      <c r="N80" s="80"/>
    </row>
    <row r="81" spans="1:14" ht="15.75" customHeight="1" x14ac:dyDescent="0.2">
      <c r="B81" s="80">
        <v>3</v>
      </c>
      <c r="C81" s="195" t="s">
        <v>46</v>
      </c>
      <c r="D81" s="19">
        <v>7</v>
      </c>
      <c r="E81" s="6" t="s">
        <v>47</v>
      </c>
      <c r="F81" s="196"/>
      <c r="J81" s="197" t="s">
        <v>76</v>
      </c>
      <c r="K81" s="195" t="s">
        <v>48</v>
      </c>
      <c r="L81" s="198">
        <v>7</v>
      </c>
      <c r="M81" s="199" t="s">
        <v>49</v>
      </c>
      <c r="N81" s="80"/>
    </row>
    <row r="82" spans="1:14" ht="15.75" customHeight="1" x14ac:dyDescent="0.2">
      <c r="A82" s="115"/>
      <c r="B82" s="250" t="s">
        <v>144</v>
      </c>
      <c r="C82" s="112"/>
      <c r="D82" s="245"/>
      <c r="E82" s="112"/>
      <c r="F82" s="246"/>
      <c r="K82" s="357"/>
      <c r="L82" s="357"/>
    </row>
    <row r="83" spans="1:14" ht="15.75" customHeight="1" x14ac:dyDescent="0.2">
      <c r="B83" s="112"/>
      <c r="C83" s="112"/>
      <c r="D83" s="245"/>
      <c r="E83" s="364"/>
      <c r="F83" s="364"/>
      <c r="K83" s="3" t="s">
        <v>210</v>
      </c>
    </row>
    <row r="84" spans="1:14" ht="15.75" customHeight="1" x14ac:dyDescent="0.2">
      <c r="B84" s="364"/>
      <c r="D84" s="248"/>
      <c r="E84" s="249"/>
      <c r="F84" s="246"/>
      <c r="K84" s="357" t="s">
        <v>208</v>
      </c>
      <c r="L84" s="357"/>
    </row>
    <row r="85" spans="1:14" ht="15.75" customHeight="1" x14ac:dyDescent="0.2">
      <c r="B85" s="364"/>
      <c r="D85" s="248"/>
      <c r="E85" s="249"/>
      <c r="F85" s="246"/>
      <c r="K85" s="358"/>
      <c r="L85" s="358"/>
    </row>
    <row r="86" spans="1:14" ht="15.75" customHeight="1" x14ac:dyDescent="0.2">
      <c r="B86" s="247"/>
      <c r="C86" s="112"/>
      <c r="D86" s="248"/>
      <c r="E86" s="249"/>
      <c r="F86" s="246"/>
      <c r="K86" s="77"/>
      <c r="L86" s="11"/>
    </row>
    <row r="87" spans="1:14" ht="15.75" customHeight="1" x14ac:dyDescent="0.2">
      <c r="B87" s="247"/>
      <c r="C87" s="112"/>
      <c r="D87" s="248"/>
      <c r="E87" s="249"/>
      <c r="F87" s="246"/>
      <c r="K87" s="38" t="s">
        <v>209</v>
      </c>
      <c r="L87" s="11"/>
    </row>
    <row r="99" spans="17:20" ht="15.75" customHeight="1" x14ac:dyDescent="0.2">
      <c r="Q99" s="109"/>
      <c r="T99" s="109"/>
    </row>
  </sheetData>
  <mergeCells count="110">
    <mergeCell ref="M77:N77"/>
    <mergeCell ref="K82:L82"/>
    <mergeCell ref="A64:A68"/>
    <mergeCell ref="B65:B66"/>
    <mergeCell ref="F65:F66"/>
    <mergeCell ref="J65:J66"/>
    <mergeCell ref="B67:B68"/>
    <mergeCell ref="F67:F68"/>
    <mergeCell ref="J67:J68"/>
    <mergeCell ref="A69:A73"/>
    <mergeCell ref="J70:J71"/>
    <mergeCell ref="J72:J73"/>
    <mergeCell ref="K84:L84"/>
    <mergeCell ref="K85:L85"/>
    <mergeCell ref="A74:C74"/>
    <mergeCell ref="F74:G74"/>
    <mergeCell ref="J74:K74"/>
    <mergeCell ref="E77:F77"/>
    <mergeCell ref="B70:B71"/>
    <mergeCell ref="B72:B73"/>
    <mergeCell ref="F70:F71"/>
    <mergeCell ref="F72:F73"/>
    <mergeCell ref="E83:F83"/>
    <mergeCell ref="B84:B85"/>
    <mergeCell ref="J62:J63"/>
    <mergeCell ref="J52:J53"/>
    <mergeCell ref="A54:A58"/>
    <mergeCell ref="B55:B56"/>
    <mergeCell ref="F55:F56"/>
    <mergeCell ref="J55:J56"/>
    <mergeCell ref="B57:B58"/>
    <mergeCell ref="F57:F58"/>
    <mergeCell ref="J57:J58"/>
    <mergeCell ref="A59:A63"/>
    <mergeCell ref="B60:B61"/>
    <mergeCell ref="F60:F61"/>
    <mergeCell ref="B62:B63"/>
    <mergeCell ref="F62:F63"/>
    <mergeCell ref="A49:A53"/>
    <mergeCell ref="B50:B51"/>
    <mergeCell ref="F50:F51"/>
    <mergeCell ref="J50:J51"/>
    <mergeCell ref="B52:B53"/>
    <mergeCell ref="F52:F53"/>
    <mergeCell ref="O41:P41"/>
    <mergeCell ref="A33:C33"/>
    <mergeCell ref="F33:G33"/>
    <mergeCell ref="J33:K33"/>
    <mergeCell ref="N33:O33"/>
    <mergeCell ref="E36:F36"/>
    <mergeCell ref="M36:N36"/>
    <mergeCell ref="J47:J48"/>
    <mergeCell ref="K47:M47"/>
    <mergeCell ref="N47:N48"/>
    <mergeCell ref="O47:Q47"/>
    <mergeCell ref="A47:A48"/>
    <mergeCell ref="B47:B48"/>
    <mergeCell ref="C47:E47"/>
    <mergeCell ref="F47:F48"/>
    <mergeCell ref="G47:I47"/>
    <mergeCell ref="N31:N32"/>
    <mergeCell ref="O5:Q5"/>
    <mergeCell ref="U5:U6"/>
    <mergeCell ref="B8:B9"/>
    <mergeCell ref="F8:F9"/>
    <mergeCell ref="N8:N9"/>
    <mergeCell ref="J5:J6"/>
    <mergeCell ref="B5:B6"/>
    <mergeCell ref="C5:E5"/>
    <mergeCell ref="F5:F6"/>
    <mergeCell ref="G5:I5"/>
    <mergeCell ref="K5:M5"/>
    <mergeCell ref="B12:B13"/>
    <mergeCell ref="A5:A6"/>
    <mergeCell ref="A7:A11"/>
    <mergeCell ref="N5:N6"/>
    <mergeCell ref="B10:B11"/>
    <mergeCell ref="F10:F11"/>
    <mergeCell ref="J10:J11"/>
    <mergeCell ref="N10:N11"/>
    <mergeCell ref="B14:B15"/>
    <mergeCell ref="F14:F15"/>
    <mergeCell ref="J14:J15"/>
    <mergeCell ref="N14:N15"/>
    <mergeCell ref="A12:A17"/>
    <mergeCell ref="J8:J9"/>
    <mergeCell ref="A18:A23"/>
    <mergeCell ref="A24:A28"/>
    <mergeCell ref="A29:A32"/>
    <mergeCell ref="B16:B17"/>
    <mergeCell ref="F16:F17"/>
    <mergeCell ref="J16:J17"/>
    <mergeCell ref="N16:N17"/>
    <mergeCell ref="B20:B21"/>
    <mergeCell ref="F20:F21"/>
    <mergeCell ref="J20:J21"/>
    <mergeCell ref="N20:N21"/>
    <mergeCell ref="B22:B23"/>
    <mergeCell ref="F22:F23"/>
    <mergeCell ref="J22:J23"/>
    <mergeCell ref="N22:N23"/>
    <mergeCell ref="B25:B26"/>
    <mergeCell ref="F25:F26"/>
    <mergeCell ref="J25:J26"/>
    <mergeCell ref="B27:B28"/>
    <mergeCell ref="F27:F28"/>
    <mergeCell ref="J27:J28"/>
    <mergeCell ref="N27:N28"/>
    <mergeCell ref="F29:F30"/>
    <mergeCell ref="B31:B32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opLeftCell="A7" zoomScaleNormal="100" workbookViewId="0">
      <selection activeCell="G26" sqref="G26"/>
    </sheetView>
  </sheetViews>
  <sheetFormatPr defaultColWidth="9.140625" defaultRowHeight="12.75" x14ac:dyDescent="0.2"/>
  <cols>
    <col min="1" max="1" width="7.28515625" style="31" bestFit="1" customWidth="1"/>
    <col min="2" max="2" width="4.7109375" style="32" customWidth="1"/>
    <col min="3" max="3" width="32.140625" style="239" customWidth="1"/>
    <col min="4" max="4" width="4.140625" style="32" customWidth="1"/>
    <col min="5" max="5" width="6.42578125" style="32" customWidth="1"/>
    <col min="6" max="6" width="4.7109375" style="32" customWidth="1"/>
    <col min="7" max="7" width="30.85546875" style="119" customWidth="1"/>
    <col min="8" max="8" width="4.7109375" style="32" customWidth="1"/>
    <col min="9" max="10" width="6" style="32" customWidth="1"/>
    <col min="11" max="11" width="32.140625" style="32" customWidth="1"/>
    <col min="12" max="12" width="4.42578125" style="32" customWidth="1"/>
    <col min="13" max="13" width="6" style="32" customWidth="1"/>
    <col min="14" max="14" width="5.42578125" style="32" customWidth="1"/>
    <col min="15" max="15" width="29.5703125" style="31" customWidth="1"/>
    <col min="16" max="16" width="4.7109375" style="32" customWidth="1"/>
    <col min="17" max="17" width="5.7109375" style="32" customWidth="1"/>
    <col min="18" max="18" width="3.85546875" style="31" customWidth="1"/>
    <col min="19" max="19" width="19" style="31" hidden="1" customWidth="1"/>
    <col min="20" max="20" width="2.5703125" style="32" hidden="1" customWidth="1"/>
    <col min="21" max="21" width="4.5703125" style="31" hidden="1" customWidth="1"/>
    <col min="22" max="22" width="4.85546875" style="31" customWidth="1"/>
    <col min="23" max="23" width="19.5703125" style="31" customWidth="1"/>
    <col min="24" max="24" width="3.7109375" style="31" customWidth="1"/>
    <col min="25" max="25" width="5.28515625" style="31" customWidth="1"/>
    <col min="26" max="26" width="4.140625" style="32" customWidth="1"/>
    <col min="27" max="27" width="17.5703125" style="31" customWidth="1"/>
    <col min="28" max="28" width="3.5703125" style="31" customWidth="1"/>
    <col min="29" max="29" width="4.5703125" style="31" customWidth="1"/>
    <col min="30" max="16384" width="9.140625" style="31"/>
  </cols>
  <sheetData>
    <row r="1" spans="1:26" ht="12.75" customHeight="1" x14ac:dyDescent="0.2">
      <c r="C1" s="33"/>
      <c r="G1" s="34"/>
      <c r="Q1" s="32" t="s">
        <v>79</v>
      </c>
    </row>
    <row r="2" spans="1:26" ht="12.75" customHeight="1" x14ac:dyDescent="0.2">
      <c r="C2" s="90" t="s">
        <v>59</v>
      </c>
      <c r="E2" s="35"/>
      <c r="F2" s="35"/>
      <c r="G2" s="36"/>
      <c r="H2" s="35"/>
      <c r="I2" s="35"/>
      <c r="J2" s="35"/>
      <c r="K2" s="35"/>
      <c r="L2" s="35"/>
      <c r="M2" s="35"/>
      <c r="N2" s="35"/>
      <c r="O2" s="37"/>
      <c r="P2" s="35"/>
      <c r="Q2" s="35"/>
      <c r="R2" s="37"/>
      <c r="S2" s="37"/>
      <c r="T2" s="35"/>
      <c r="U2" s="37"/>
    </row>
    <row r="3" spans="1:26" ht="15.75" customHeight="1" x14ac:dyDescent="0.2">
      <c r="C3" s="90" t="s">
        <v>169</v>
      </c>
      <c r="E3" s="35"/>
      <c r="F3" s="35"/>
      <c r="G3" s="36"/>
      <c r="H3" s="35"/>
      <c r="I3" s="35"/>
      <c r="J3" s="35"/>
      <c r="K3" s="35"/>
      <c r="L3" s="35"/>
      <c r="M3" s="35"/>
      <c r="N3" s="35"/>
      <c r="O3" s="37"/>
      <c r="P3" s="35"/>
      <c r="Q3" s="35"/>
      <c r="R3" s="37"/>
      <c r="S3" s="37"/>
      <c r="T3" s="35"/>
      <c r="U3" s="37"/>
    </row>
    <row r="4" spans="1:26" ht="15.75" customHeight="1" x14ac:dyDescent="0.2">
      <c r="C4" s="46"/>
      <c r="E4" s="35"/>
      <c r="F4" s="35"/>
      <c r="G4" s="36"/>
      <c r="H4" s="35"/>
      <c r="I4" s="35"/>
      <c r="J4" s="35"/>
      <c r="K4" s="35"/>
      <c r="L4" s="35"/>
      <c r="M4" s="35"/>
      <c r="N4" s="35"/>
      <c r="O4" s="37"/>
      <c r="P4" s="35"/>
      <c r="Q4" s="35"/>
      <c r="R4" s="37"/>
      <c r="S4" s="37"/>
      <c r="T4" s="35"/>
      <c r="U4" s="37"/>
    </row>
    <row r="5" spans="1:26" ht="15.75" customHeight="1" thickBot="1" x14ac:dyDescent="0.25">
      <c r="V5" s="37"/>
      <c r="W5" s="37"/>
      <c r="X5" s="37"/>
      <c r="Y5" s="37"/>
    </row>
    <row r="6" spans="1:26" s="108" customFormat="1" ht="15" customHeight="1" x14ac:dyDescent="0.2">
      <c r="A6" s="344" t="s">
        <v>0</v>
      </c>
      <c r="B6" s="346" t="s">
        <v>1</v>
      </c>
      <c r="C6" s="348" t="s">
        <v>24</v>
      </c>
      <c r="D6" s="348"/>
      <c r="E6" s="348"/>
      <c r="F6" s="346" t="s">
        <v>1</v>
      </c>
      <c r="G6" s="348" t="s">
        <v>26</v>
      </c>
      <c r="H6" s="348"/>
      <c r="I6" s="348"/>
      <c r="J6" s="346" t="s">
        <v>1</v>
      </c>
      <c r="K6" s="348" t="s">
        <v>50</v>
      </c>
      <c r="L6" s="348"/>
      <c r="M6" s="348"/>
      <c r="N6" s="346" t="s">
        <v>1</v>
      </c>
      <c r="O6" s="348" t="s">
        <v>146</v>
      </c>
      <c r="P6" s="348"/>
      <c r="Q6" s="348"/>
      <c r="R6" s="367"/>
      <c r="T6" s="109"/>
      <c r="V6" s="324"/>
      <c r="W6" s="109"/>
      <c r="X6" s="109"/>
      <c r="Y6" s="109"/>
      <c r="Z6" s="109"/>
    </row>
    <row r="7" spans="1:26" s="108" customFormat="1" ht="19.5" customHeight="1" thickBot="1" x14ac:dyDescent="0.25">
      <c r="A7" s="375"/>
      <c r="B7" s="368"/>
      <c r="C7" s="47" t="s">
        <v>2</v>
      </c>
      <c r="D7" s="48" t="s">
        <v>3</v>
      </c>
      <c r="E7" s="48" t="s">
        <v>4</v>
      </c>
      <c r="F7" s="368"/>
      <c r="G7" s="47" t="s">
        <v>2</v>
      </c>
      <c r="H7" s="48" t="s">
        <v>3</v>
      </c>
      <c r="I7" s="48" t="s">
        <v>4</v>
      </c>
      <c r="J7" s="368"/>
      <c r="K7" s="47" t="s">
        <v>2</v>
      </c>
      <c r="L7" s="48" t="s">
        <v>3</v>
      </c>
      <c r="M7" s="48" t="s">
        <v>4</v>
      </c>
      <c r="N7" s="368"/>
      <c r="O7" s="47" t="s">
        <v>2</v>
      </c>
      <c r="P7" s="48" t="s">
        <v>3</v>
      </c>
      <c r="Q7" s="48" t="s">
        <v>4</v>
      </c>
      <c r="R7" s="367"/>
      <c r="T7" s="109"/>
      <c r="V7" s="324"/>
      <c r="W7" s="109"/>
      <c r="X7" s="109"/>
      <c r="Y7" s="109"/>
      <c r="Z7" s="109"/>
    </row>
    <row r="8" spans="1:26" s="37" customFormat="1" ht="14.25" customHeight="1" x14ac:dyDescent="0.2">
      <c r="A8" s="376" t="s">
        <v>22</v>
      </c>
      <c r="B8" s="330">
        <v>1</v>
      </c>
      <c r="C8" s="20" t="s">
        <v>171</v>
      </c>
      <c r="D8" s="41">
        <v>3</v>
      </c>
      <c r="E8" s="41" t="s">
        <v>72</v>
      </c>
      <c r="F8" s="330">
        <v>1</v>
      </c>
      <c r="G8" s="40" t="s">
        <v>31</v>
      </c>
      <c r="H8" s="41">
        <v>2</v>
      </c>
      <c r="I8" s="41" t="s">
        <v>14</v>
      </c>
      <c r="J8" s="311">
        <v>1</v>
      </c>
      <c r="K8" s="13" t="s">
        <v>142</v>
      </c>
      <c r="L8" s="21">
        <v>3</v>
      </c>
      <c r="M8" s="99" t="s">
        <v>15</v>
      </c>
      <c r="N8" s="311">
        <v>1</v>
      </c>
      <c r="O8" s="13" t="s">
        <v>140</v>
      </c>
      <c r="P8" s="21">
        <v>3</v>
      </c>
      <c r="Q8" s="99"/>
      <c r="R8" s="35"/>
      <c r="S8" s="37" t="s">
        <v>15</v>
      </c>
      <c r="T8" s="35"/>
      <c r="V8" s="35"/>
      <c r="X8" s="35"/>
      <c r="Y8" s="35"/>
      <c r="Z8" s="35"/>
    </row>
    <row r="9" spans="1:26" ht="14.25" customHeight="1" x14ac:dyDescent="0.2">
      <c r="A9" s="371"/>
      <c r="B9" s="307"/>
      <c r="C9" s="284" t="s">
        <v>204</v>
      </c>
      <c r="D9" s="19"/>
      <c r="E9" s="19"/>
      <c r="F9" s="307"/>
      <c r="G9" s="276" t="s">
        <v>188</v>
      </c>
      <c r="H9" s="19"/>
      <c r="I9" s="19"/>
      <c r="J9" s="309"/>
      <c r="K9" s="6" t="s">
        <v>131</v>
      </c>
      <c r="L9" s="21"/>
      <c r="M9" s="39"/>
      <c r="N9" s="309"/>
      <c r="O9" s="6"/>
      <c r="P9" s="21"/>
      <c r="Q9" s="39"/>
      <c r="R9" s="32"/>
      <c r="S9" s="31" t="s">
        <v>14</v>
      </c>
      <c r="V9" s="35"/>
      <c r="X9" s="35"/>
      <c r="Y9" s="35"/>
    </row>
    <row r="10" spans="1:26" s="37" customFormat="1" ht="14.25" customHeight="1" x14ac:dyDescent="0.2">
      <c r="A10" s="371"/>
      <c r="B10" s="307">
        <v>2</v>
      </c>
      <c r="C10" s="282" t="s">
        <v>60</v>
      </c>
      <c r="D10" s="41">
        <v>2</v>
      </c>
      <c r="E10" s="41" t="s">
        <v>72</v>
      </c>
      <c r="F10" s="307">
        <v>2</v>
      </c>
      <c r="G10" s="12" t="s">
        <v>69</v>
      </c>
      <c r="H10" s="21">
        <v>3</v>
      </c>
      <c r="I10" s="21" t="s">
        <v>14</v>
      </c>
      <c r="J10" s="309">
        <v>2</v>
      </c>
      <c r="K10" s="100" t="s">
        <v>143</v>
      </c>
      <c r="L10" s="21">
        <v>3</v>
      </c>
      <c r="M10" s="44" t="s">
        <v>15</v>
      </c>
      <c r="N10" s="309">
        <v>2</v>
      </c>
      <c r="O10" s="100" t="s">
        <v>137</v>
      </c>
      <c r="P10" s="21">
        <v>3</v>
      </c>
      <c r="Q10" s="98"/>
      <c r="R10" s="35"/>
      <c r="S10" s="37" t="s">
        <v>29</v>
      </c>
      <c r="T10" s="35"/>
      <c r="V10" s="35"/>
      <c r="X10" s="35"/>
      <c r="Y10" s="35"/>
      <c r="Z10" s="35"/>
    </row>
    <row r="11" spans="1:26" ht="14.25" customHeight="1" thickBot="1" x14ac:dyDescent="0.25">
      <c r="A11" s="372"/>
      <c r="B11" s="313"/>
      <c r="C11" s="283" t="s">
        <v>203</v>
      </c>
      <c r="D11" s="263"/>
      <c r="E11" s="263"/>
      <c r="F11" s="313"/>
      <c r="G11" s="14" t="s">
        <v>194</v>
      </c>
      <c r="H11" s="24"/>
      <c r="I11" s="24"/>
      <c r="J11" s="310"/>
      <c r="K11" s="14" t="s">
        <v>141</v>
      </c>
      <c r="L11" s="43"/>
      <c r="M11" s="45"/>
      <c r="N11" s="310"/>
      <c r="O11" s="14"/>
      <c r="P11" s="43"/>
      <c r="Q11" s="102"/>
      <c r="R11" s="32"/>
      <c r="S11" s="31" t="s">
        <v>20</v>
      </c>
      <c r="V11" s="35"/>
      <c r="X11" s="35"/>
      <c r="Y11" s="35"/>
    </row>
    <row r="12" spans="1:26" s="37" customFormat="1" ht="14.25" customHeight="1" x14ac:dyDescent="0.2">
      <c r="A12" s="370" t="s">
        <v>6</v>
      </c>
      <c r="B12" s="369">
        <v>1</v>
      </c>
      <c r="C12" s="95" t="s">
        <v>31</v>
      </c>
      <c r="D12" s="41">
        <v>2</v>
      </c>
      <c r="E12" s="41" t="s">
        <v>72</v>
      </c>
      <c r="F12" s="374">
        <v>1</v>
      </c>
      <c r="G12" s="15" t="s">
        <v>56</v>
      </c>
      <c r="H12" s="26">
        <v>3</v>
      </c>
      <c r="I12" s="26" t="s">
        <v>14</v>
      </c>
      <c r="J12" s="353">
        <v>1</v>
      </c>
      <c r="K12" s="40" t="s">
        <v>10</v>
      </c>
      <c r="L12" s="41">
        <v>3</v>
      </c>
      <c r="M12" s="101" t="s">
        <v>15</v>
      </c>
      <c r="N12" s="369">
        <v>1</v>
      </c>
      <c r="O12" s="40" t="s">
        <v>138</v>
      </c>
      <c r="P12" s="41">
        <v>6</v>
      </c>
      <c r="Q12" s="101"/>
      <c r="R12" s="35"/>
      <c r="S12" s="37" t="s">
        <v>57</v>
      </c>
      <c r="T12" s="35"/>
      <c r="V12" s="35"/>
      <c r="X12" s="35"/>
      <c r="Y12" s="35"/>
      <c r="Z12" s="35"/>
    </row>
    <row r="13" spans="1:26" ht="14.25" customHeight="1" x14ac:dyDescent="0.2">
      <c r="A13" s="371"/>
      <c r="B13" s="307"/>
      <c r="C13" s="276" t="s">
        <v>188</v>
      </c>
      <c r="D13" s="19"/>
      <c r="E13" s="19"/>
      <c r="F13" s="315"/>
      <c r="G13" s="16" t="s">
        <v>148</v>
      </c>
      <c r="H13" s="19"/>
      <c r="I13" s="19"/>
      <c r="J13" s="309"/>
      <c r="K13" s="22" t="s">
        <v>65</v>
      </c>
      <c r="L13" s="19"/>
      <c r="M13" s="39"/>
      <c r="N13" s="307"/>
      <c r="O13" s="5"/>
      <c r="P13" s="19"/>
      <c r="Q13" s="39"/>
      <c r="R13" s="32"/>
      <c r="S13" s="31" t="s">
        <v>19</v>
      </c>
      <c r="V13" s="32"/>
      <c r="X13" s="32"/>
      <c r="Y13" s="32"/>
    </row>
    <row r="14" spans="1:26" s="37" customFormat="1" ht="14.25" customHeight="1" x14ac:dyDescent="0.2">
      <c r="A14" s="371"/>
      <c r="B14" s="307">
        <v>2</v>
      </c>
      <c r="C14" s="20" t="s">
        <v>67</v>
      </c>
      <c r="D14" s="21">
        <v>3</v>
      </c>
      <c r="E14" s="21" t="s">
        <v>72</v>
      </c>
      <c r="F14" s="315">
        <v>2</v>
      </c>
      <c r="G14" s="95" t="s">
        <v>32</v>
      </c>
      <c r="H14" s="21">
        <v>2</v>
      </c>
      <c r="I14" s="21" t="s">
        <v>14</v>
      </c>
      <c r="J14" s="307">
        <v>2</v>
      </c>
      <c r="K14" s="12" t="s">
        <v>71</v>
      </c>
      <c r="L14" s="21">
        <v>3</v>
      </c>
      <c r="M14" s="98" t="s">
        <v>15</v>
      </c>
      <c r="N14" s="307"/>
      <c r="O14" s="12"/>
      <c r="P14" s="21"/>
      <c r="Q14" s="98"/>
      <c r="R14" s="35"/>
      <c r="S14" s="37" t="s">
        <v>21</v>
      </c>
      <c r="T14" s="35"/>
      <c r="V14" s="35"/>
      <c r="X14" s="35"/>
      <c r="Y14" s="35"/>
      <c r="Z14" s="35"/>
    </row>
    <row r="15" spans="1:26" ht="14.25" customHeight="1" thickBot="1" x14ac:dyDescent="0.25">
      <c r="A15" s="372"/>
      <c r="B15" s="313"/>
      <c r="C15" s="22" t="s">
        <v>122</v>
      </c>
      <c r="D15" s="19"/>
      <c r="E15" s="24"/>
      <c r="F15" s="316"/>
      <c r="G15" s="270" t="s">
        <v>128</v>
      </c>
      <c r="H15" s="24"/>
      <c r="I15" s="24"/>
      <c r="J15" s="313"/>
      <c r="K15" s="278" t="s">
        <v>117</v>
      </c>
      <c r="L15" s="24"/>
      <c r="M15" s="102"/>
      <c r="N15" s="313"/>
      <c r="O15" s="14"/>
      <c r="P15" s="24"/>
      <c r="Q15" s="102"/>
      <c r="R15" s="32"/>
      <c r="S15" s="31" t="s">
        <v>54</v>
      </c>
      <c r="V15" s="32"/>
      <c r="X15" s="32"/>
      <c r="Y15" s="32"/>
    </row>
    <row r="16" spans="1:26" s="37" customFormat="1" ht="14.25" customHeight="1" x14ac:dyDescent="0.2">
      <c r="A16" s="370" t="s">
        <v>13</v>
      </c>
      <c r="B16" s="379">
        <v>1</v>
      </c>
      <c r="C16" s="25" t="s">
        <v>66</v>
      </c>
      <c r="D16" s="26">
        <v>3</v>
      </c>
      <c r="E16" s="41" t="s">
        <v>72</v>
      </c>
      <c r="F16" s="373">
        <v>1</v>
      </c>
      <c r="G16" s="93" t="s">
        <v>63</v>
      </c>
      <c r="H16" s="26">
        <v>3</v>
      </c>
      <c r="I16" s="26" t="s">
        <v>14</v>
      </c>
      <c r="J16" s="369"/>
      <c r="K16" s="40"/>
      <c r="L16" s="41"/>
      <c r="M16" s="101"/>
      <c r="N16" s="330"/>
      <c r="O16" s="40"/>
      <c r="P16" s="41"/>
      <c r="Q16" s="101"/>
      <c r="R16" s="35"/>
      <c r="S16" s="37" t="s">
        <v>53</v>
      </c>
      <c r="T16" s="35"/>
      <c r="V16" s="35"/>
      <c r="X16" s="35"/>
      <c r="Y16" s="35"/>
      <c r="Z16" s="35"/>
    </row>
    <row r="17" spans="1:26" ht="14.25" customHeight="1" thickBot="1" x14ac:dyDescent="0.25">
      <c r="A17" s="371"/>
      <c r="B17" s="362"/>
      <c r="C17" s="22" t="s">
        <v>147</v>
      </c>
      <c r="D17" s="19"/>
      <c r="E17" s="19"/>
      <c r="F17" s="315"/>
      <c r="G17" s="16" t="s">
        <v>131</v>
      </c>
      <c r="H17" s="19"/>
      <c r="I17" s="19"/>
      <c r="J17" s="307"/>
      <c r="K17" s="5"/>
      <c r="L17" s="21"/>
      <c r="M17" s="98"/>
      <c r="N17" s="307"/>
      <c r="O17" s="5"/>
      <c r="P17" s="21"/>
      <c r="Q17" s="98"/>
      <c r="R17" s="32"/>
      <c r="V17" s="32"/>
      <c r="X17" s="32"/>
      <c r="Y17" s="32"/>
    </row>
    <row r="18" spans="1:26" s="37" customFormat="1" ht="14.25" customHeight="1" x14ac:dyDescent="0.2">
      <c r="A18" s="371"/>
      <c r="B18" s="307">
        <v>2</v>
      </c>
      <c r="C18" s="95" t="s">
        <v>173</v>
      </c>
      <c r="D18" s="26">
        <v>2</v>
      </c>
      <c r="E18" s="21" t="s">
        <v>72</v>
      </c>
      <c r="F18" s="330">
        <v>2</v>
      </c>
      <c r="G18" s="94" t="s">
        <v>68</v>
      </c>
      <c r="H18" s="21">
        <v>3</v>
      </c>
      <c r="I18" s="21" t="s">
        <v>14</v>
      </c>
      <c r="J18" s="307">
        <v>2</v>
      </c>
      <c r="K18" s="12" t="s">
        <v>17</v>
      </c>
      <c r="L18" s="21">
        <v>3</v>
      </c>
      <c r="M18" s="98" t="s">
        <v>15</v>
      </c>
      <c r="N18" s="307"/>
      <c r="O18" s="12"/>
      <c r="P18" s="21"/>
      <c r="Q18" s="98"/>
      <c r="R18" s="35"/>
      <c r="T18" s="35"/>
      <c r="V18" s="35"/>
      <c r="X18" s="35"/>
      <c r="Y18" s="35"/>
      <c r="Z18" s="35"/>
    </row>
    <row r="19" spans="1:26" ht="14.25" customHeight="1" thickBot="1" x14ac:dyDescent="0.25">
      <c r="A19" s="372"/>
      <c r="B19" s="313"/>
      <c r="C19" s="269" t="s">
        <v>190</v>
      </c>
      <c r="D19" s="19"/>
      <c r="E19" s="19"/>
      <c r="F19" s="313"/>
      <c r="G19" s="5" t="s">
        <v>174</v>
      </c>
      <c r="H19" s="24"/>
      <c r="I19" s="24"/>
      <c r="J19" s="313"/>
      <c r="K19" s="14" t="s">
        <v>175</v>
      </c>
      <c r="L19" s="24"/>
      <c r="M19" s="106"/>
      <c r="N19" s="313"/>
      <c r="O19" s="23"/>
      <c r="P19" s="24"/>
      <c r="Q19" s="106"/>
      <c r="R19" s="32"/>
      <c r="V19" s="32"/>
      <c r="X19" s="32"/>
      <c r="Y19" s="32"/>
    </row>
    <row r="20" spans="1:26" s="37" customFormat="1" ht="14.25" customHeight="1" x14ac:dyDescent="0.2">
      <c r="A20" s="370" t="s">
        <v>8</v>
      </c>
      <c r="B20" s="374">
        <v>1</v>
      </c>
      <c r="C20" s="25" t="s">
        <v>28</v>
      </c>
      <c r="D20" s="26">
        <v>3</v>
      </c>
      <c r="E20" s="41" t="s">
        <v>72</v>
      </c>
      <c r="F20" s="369">
        <v>1</v>
      </c>
      <c r="G20" s="28" t="s">
        <v>5</v>
      </c>
      <c r="H20" s="26">
        <v>3</v>
      </c>
      <c r="I20" s="26" t="s">
        <v>14</v>
      </c>
      <c r="J20" s="369">
        <v>1</v>
      </c>
      <c r="K20" s="103" t="s">
        <v>55</v>
      </c>
      <c r="L20" s="104">
        <v>3</v>
      </c>
      <c r="M20" s="105" t="s">
        <v>15</v>
      </c>
      <c r="N20" s="330"/>
      <c r="O20" s="103"/>
      <c r="P20" s="104"/>
      <c r="Q20" s="105"/>
      <c r="R20" s="35"/>
      <c r="T20" s="35"/>
      <c r="V20" s="35"/>
      <c r="X20" s="35"/>
      <c r="Y20" s="35"/>
      <c r="Z20" s="35"/>
    </row>
    <row r="21" spans="1:26" ht="14.25" customHeight="1" x14ac:dyDescent="0.2">
      <c r="A21" s="371"/>
      <c r="B21" s="315"/>
      <c r="C21" s="5" t="s">
        <v>168</v>
      </c>
      <c r="D21" s="19"/>
      <c r="E21" s="19"/>
      <c r="F21" s="307"/>
      <c r="G21" s="16" t="s">
        <v>149</v>
      </c>
      <c r="H21" s="19"/>
      <c r="I21" s="19"/>
      <c r="J21" s="307"/>
      <c r="K21" s="22" t="s">
        <v>175</v>
      </c>
      <c r="L21" s="49"/>
      <c r="M21" s="99"/>
      <c r="N21" s="307"/>
      <c r="O21" s="22"/>
      <c r="P21" s="49"/>
      <c r="Q21" s="99"/>
      <c r="R21" s="32"/>
      <c r="V21" s="32"/>
      <c r="X21" s="32"/>
      <c r="Y21" s="32"/>
    </row>
    <row r="22" spans="1:26" s="37" customFormat="1" ht="14.25" customHeight="1" x14ac:dyDescent="0.2">
      <c r="A22" s="371"/>
      <c r="B22" s="307">
        <v>2</v>
      </c>
      <c r="C22" s="100" t="s">
        <v>172</v>
      </c>
      <c r="D22" s="21">
        <v>2</v>
      </c>
      <c r="E22" s="21" t="s">
        <v>72</v>
      </c>
      <c r="F22" s="307">
        <v>2</v>
      </c>
      <c r="G22" s="20" t="s">
        <v>30</v>
      </c>
      <c r="H22" s="21">
        <v>3</v>
      </c>
      <c r="I22" s="21" t="s">
        <v>14</v>
      </c>
      <c r="J22" s="307">
        <v>2</v>
      </c>
      <c r="K22" s="52" t="s">
        <v>179</v>
      </c>
      <c r="L22" s="50">
        <v>3</v>
      </c>
      <c r="M22" s="99" t="s">
        <v>15</v>
      </c>
      <c r="N22" s="307"/>
      <c r="O22" s="52"/>
      <c r="P22" s="50"/>
      <c r="Q22" s="99"/>
      <c r="R22" s="35"/>
      <c r="T22" s="35"/>
      <c r="V22" s="35"/>
      <c r="X22" s="35"/>
      <c r="Y22" s="35"/>
      <c r="Z22" s="35"/>
    </row>
    <row r="23" spans="1:26" ht="14.25" customHeight="1" thickBot="1" x14ac:dyDescent="0.25">
      <c r="A23" s="372"/>
      <c r="B23" s="313"/>
      <c r="C23" s="286" t="s">
        <v>206</v>
      </c>
      <c r="D23" s="24"/>
      <c r="E23" s="24"/>
      <c r="F23" s="313"/>
      <c r="G23" s="23" t="s">
        <v>139</v>
      </c>
      <c r="H23" s="24"/>
      <c r="I23" s="24"/>
      <c r="J23" s="313"/>
      <c r="K23" s="268" t="s">
        <v>174</v>
      </c>
      <c r="L23" s="51"/>
      <c r="M23" s="107"/>
      <c r="N23" s="313"/>
      <c r="O23" s="14"/>
      <c r="P23" s="51"/>
      <c r="Q23" s="107"/>
      <c r="R23" s="32"/>
      <c r="V23" s="32"/>
      <c r="W23" s="243"/>
      <c r="X23" s="32"/>
      <c r="Y23" s="32"/>
    </row>
    <row r="24" spans="1:26" ht="14.25" customHeight="1" x14ac:dyDescent="0.2">
      <c r="A24" s="370" t="s">
        <v>9</v>
      </c>
      <c r="B24" s="369"/>
      <c r="C24" s="95"/>
      <c r="D24" s="26"/>
      <c r="E24" s="21"/>
      <c r="F24" s="369"/>
      <c r="G24" s="40"/>
      <c r="H24" s="41"/>
      <c r="I24" s="41"/>
      <c r="J24" s="329">
        <v>1</v>
      </c>
      <c r="K24" s="28" t="s">
        <v>58</v>
      </c>
      <c r="L24" s="26">
        <v>3</v>
      </c>
      <c r="M24" s="261" t="s">
        <v>15</v>
      </c>
      <c r="N24" s="311"/>
      <c r="O24" s="40"/>
      <c r="P24" s="41"/>
      <c r="Q24" s="101"/>
      <c r="R24" s="32"/>
      <c r="V24" s="32"/>
      <c r="X24" s="35"/>
      <c r="Y24" s="32"/>
    </row>
    <row r="25" spans="1:26" ht="14.25" customHeight="1" x14ac:dyDescent="0.2">
      <c r="A25" s="371"/>
      <c r="B25" s="307"/>
      <c r="C25" s="269"/>
      <c r="D25" s="19"/>
      <c r="E25" s="19"/>
      <c r="F25" s="307"/>
      <c r="G25" s="22"/>
      <c r="H25" s="19"/>
      <c r="I25" s="19"/>
      <c r="J25" s="330"/>
      <c r="K25" s="5" t="s">
        <v>133</v>
      </c>
      <c r="L25" s="21"/>
      <c r="M25" s="262"/>
      <c r="N25" s="309"/>
      <c r="O25" s="22"/>
      <c r="P25" s="19"/>
      <c r="Q25" s="39"/>
      <c r="R25" s="32"/>
      <c r="V25" s="35"/>
      <c r="W25" s="37"/>
      <c r="X25" s="35"/>
      <c r="Y25" s="35"/>
    </row>
    <row r="26" spans="1:26" ht="14.25" customHeight="1" x14ac:dyDescent="0.2">
      <c r="A26" s="371"/>
      <c r="B26" s="307"/>
      <c r="C26" s="42"/>
      <c r="D26" s="21"/>
      <c r="E26" s="92"/>
      <c r="F26" s="307"/>
      <c r="G26" s="22"/>
      <c r="H26" s="19"/>
      <c r="I26" s="19"/>
      <c r="J26" s="382"/>
      <c r="K26" s="40"/>
      <c r="L26" s="41"/>
      <c r="M26" s="101"/>
      <c r="N26" s="351"/>
      <c r="O26" s="8"/>
      <c r="P26" s="10"/>
      <c r="Q26" s="98"/>
      <c r="R26" s="32"/>
      <c r="V26" s="35"/>
      <c r="W26" s="37"/>
      <c r="X26" s="35"/>
      <c r="Y26" s="35"/>
    </row>
    <row r="27" spans="1:26" ht="14.25" customHeight="1" thickBot="1" x14ac:dyDescent="0.25">
      <c r="A27" s="378"/>
      <c r="B27" s="351"/>
      <c r="C27" s="23"/>
      <c r="D27" s="24"/>
      <c r="E27" s="30"/>
      <c r="F27" s="351"/>
      <c r="G27" s="29"/>
      <c r="H27" s="30"/>
      <c r="I27" s="30"/>
      <c r="J27" s="352"/>
      <c r="K27" s="14"/>
      <c r="L27" s="43"/>
      <c r="M27" s="102"/>
      <c r="N27" s="352"/>
      <c r="O27" s="14"/>
      <c r="P27" s="24"/>
      <c r="Q27" s="102"/>
      <c r="R27" s="32"/>
      <c r="V27" s="32"/>
      <c r="X27" s="32"/>
      <c r="Y27" s="32"/>
    </row>
    <row r="28" spans="1:26" s="37" customFormat="1" ht="21.75" customHeight="1" thickBot="1" x14ac:dyDescent="0.25">
      <c r="A28" s="332" t="s">
        <v>77</v>
      </c>
      <c r="B28" s="333"/>
      <c r="C28" s="359"/>
      <c r="D28" s="18">
        <f>SUM(D8:D27)</f>
        <v>20</v>
      </c>
      <c r="E28" s="18"/>
      <c r="F28" s="377" t="s">
        <v>77</v>
      </c>
      <c r="G28" s="359"/>
      <c r="H28" s="18">
        <f>SUM(H8:H26)</f>
        <v>22</v>
      </c>
      <c r="I28" s="18"/>
      <c r="J28" s="377" t="s">
        <v>77</v>
      </c>
      <c r="K28" s="380"/>
      <c r="L28" s="96">
        <f>SUM(L8:L27)</f>
        <v>24</v>
      </c>
      <c r="M28" s="97"/>
      <c r="N28" s="381" t="s">
        <v>77</v>
      </c>
      <c r="O28" s="380"/>
      <c r="P28" s="96">
        <f>SUM(P8:P27)</f>
        <v>12</v>
      </c>
      <c r="Q28" s="97"/>
      <c r="T28" s="35"/>
      <c r="X28" s="35"/>
      <c r="Z28" s="35"/>
    </row>
    <row r="29" spans="1:26" ht="12.75" customHeight="1" x14ac:dyDescent="0.2">
      <c r="A29" s="37"/>
      <c r="V29" s="32"/>
      <c r="X29" s="32"/>
      <c r="Y29" s="32"/>
    </row>
    <row r="31" spans="1:26" ht="12.75" customHeight="1" x14ac:dyDescent="0.2">
      <c r="B31" s="240" t="s">
        <v>144</v>
      </c>
      <c r="C31" s="34"/>
      <c r="K31" s="3" t="s">
        <v>207</v>
      </c>
      <c r="L31" s="9"/>
      <c r="N31" s="31"/>
      <c r="O31" s="241"/>
      <c r="Q31" s="242"/>
      <c r="T31" s="31"/>
    </row>
    <row r="32" spans="1:26" s="108" customFormat="1" ht="16.5" customHeight="1" x14ac:dyDescent="0.2">
      <c r="A32" s="1" t="s">
        <v>78</v>
      </c>
      <c r="B32" s="2" t="s">
        <v>11</v>
      </c>
      <c r="C32" s="7" t="s">
        <v>12</v>
      </c>
      <c r="D32" s="109"/>
      <c r="E32" s="109"/>
      <c r="F32" s="109"/>
      <c r="I32" s="109"/>
      <c r="J32" s="109"/>
      <c r="K32" s="357" t="s">
        <v>208</v>
      </c>
      <c r="L32" s="357"/>
      <c r="M32" s="109"/>
      <c r="O32" s="115"/>
      <c r="P32" s="109"/>
      <c r="Q32" s="109"/>
      <c r="Z32" s="109"/>
    </row>
    <row r="33" spans="2:26" s="108" customFormat="1" ht="16.5" customHeight="1" x14ac:dyDescent="0.2">
      <c r="B33" s="2">
        <v>1</v>
      </c>
      <c r="C33" s="7" t="s">
        <v>61</v>
      </c>
      <c r="D33" s="109"/>
      <c r="E33" s="109"/>
      <c r="F33" s="109"/>
      <c r="I33" s="109"/>
      <c r="J33" s="109"/>
      <c r="K33" s="358"/>
      <c r="L33" s="358"/>
      <c r="M33" s="109"/>
      <c r="N33" s="109"/>
      <c r="O33" s="115"/>
      <c r="P33" s="109"/>
      <c r="Q33" s="109"/>
      <c r="Z33" s="109"/>
    </row>
    <row r="34" spans="2:26" s="108" customFormat="1" ht="16.5" customHeight="1" x14ac:dyDescent="0.2">
      <c r="B34" s="2">
        <v>2</v>
      </c>
      <c r="C34" s="7" t="s">
        <v>62</v>
      </c>
      <c r="D34" s="109"/>
      <c r="E34" s="109"/>
      <c r="F34" s="109"/>
      <c r="I34" s="109"/>
      <c r="J34" s="109"/>
      <c r="K34" s="77"/>
      <c r="L34" s="11"/>
      <c r="M34" s="109"/>
      <c r="N34" s="109"/>
      <c r="O34" s="115"/>
      <c r="P34" s="109"/>
      <c r="Q34" s="109"/>
      <c r="Z34" s="109"/>
    </row>
    <row r="35" spans="2:26" ht="12.75" customHeight="1" x14ac:dyDescent="0.2">
      <c r="K35" s="38" t="s">
        <v>209</v>
      </c>
      <c r="L35" s="11"/>
      <c r="O35" s="240"/>
      <c r="T35" s="31"/>
    </row>
    <row r="38" spans="2:26" ht="12.75" customHeight="1" x14ac:dyDescent="0.2"/>
    <row r="39" spans="2:26" ht="12.75" customHeight="1" x14ac:dyDescent="0.2">
      <c r="G39" s="33"/>
    </row>
    <row r="55" spans="21:21" ht="12.75" customHeight="1" x14ac:dyDescent="0.2">
      <c r="U55" s="32"/>
    </row>
    <row r="57" spans="21:21" ht="12.75" customHeight="1" x14ac:dyDescent="0.2"/>
  </sheetData>
  <mergeCells count="62">
    <mergeCell ref="B16:B17"/>
    <mergeCell ref="J16:J17"/>
    <mergeCell ref="J18:J19"/>
    <mergeCell ref="J28:K28"/>
    <mergeCell ref="N20:N21"/>
    <mergeCell ref="N22:N23"/>
    <mergeCell ref="N24:N25"/>
    <mergeCell ref="N26:N27"/>
    <mergeCell ref="N28:O28"/>
    <mergeCell ref="N16:N17"/>
    <mergeCell ref="N18:N19"/>
    <mergeCell ref="F26:F27"/>
    <mergeCell ref="J24:J25"/>
    <mergeCell ref="J26:J27"/>
    <mergeCell ref="J20:J21"/>
    <mergeCell ref="J22:J23"/>
    <mergeCell ref="F6:F7"/>
    <mergeCell ref="A8:A11"/>
    <mergeCell ref="B8:B9"/>
    <mergeCell ref="K32:L32"/>
    <mergeCell ref="K33:L33"/>
    <mergeCell ref="A28:C28"/>
    <mergeCell ref="F28:G28"/>
    <mergeCell ref="A20:A23"/>
    <mergeCell ref="B20:B21"/>
    <mergeCell ref="F20:F21"/>
    <mergeCell ref="B22:B23"/>
    <mergeCell ref="F22:F23"/>
    <mergeCell ref="A24:A27"/>
    <mergeCell ref="B24:B25"/>
    <mergeCell ref="F24:F25"/>
    <mergeCell ref="B26:B27"/>
    <mergeCell ref="J6:J7"/>
    <mergeCell ref="K6:M6"/>
    <mergeCell ref="J8:J9"/>
    <mergeCell ref="A16:A19"/>
    <mergeCell ref="F16:F17"/>
    <mergeCell ref="B18:B19"/>
    <mergeCell ref="F18:F19"/>
    <mergeCell ref="G6:I6"/>
    <mergeCell ref="A12:A15"/>
    <mergeCell ref="B12:B13"/>
    <mergeCell ref="F12:F13"/>
    <mergeCell ref="B14:B15"/>
    <mergeCell ref="F14:F15"/>
    <mergeCell ref="A6:A7"/>
    <mergeCell ref="B6:B7"/>
    <mergeCell ref="C6:E6"/>
    <mergeCell ref="F8:F9"/>
    <mergeCell ref="B10:B11"/>
    <mergeCell ref="F10:F11"/>
    <mergeCell ref="N12:N13"/>
    <mergeCell ref="N14:N15"/>
    <mergeCell ref="N8:N9"/>
    <mergeCell ref="J10:J11"/>
    <mergeCell ref="J12:J13"/>
    <mergeCell ref="J14:J15"/>
    <mergeCell ref="V6:V7"/>
    <mergeCell ref="N10:N11"/>
    <mergeCell ref="O6:Q6"/>
    <mergeCell ref="R6:R7"/>
    <mergeCell ref="N6:N7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4" zoomScale="130" zoomScaleNormal="130" workbookViewId="0">
      <selection sqref="A1:XFD1048576"/>
    </sheetView>
  </sheetViews>
  <sheetFormatPr defaultColWidth="9.140625" defaultRowHeight="12" x14ac:dyDescent="0.2"/>
  <cols>
    <col min="1" max="1" width="5.42578125" style="59" customWidth="1"/>
    <col min="2" max="2" width="34.5703125" style="55" customWidth="1"/>
    <col min="3" max="3" width="34.7109375" style="55" customWidth="1"/>
    <col min="4" max="5" width="5.85546875" style="66" customWidth="1"/>
    <col min="6" max="6" width="7.85546875" style="66" bestFit="1" customWidth="1"/>
    <col min="7" max="7" width="5.85546875" style="65" customWidth="1"/>
    <col min="8" max="8" width="5.42578125" style="59" customWidth="1"/>
    <col min="9" max="9" width="5.85546875" style="59" customWidth="1"/>
    <col min="10" max="16384" width="9.140625" style="65"/>
  </cols>
  <sheetData>
    <row r="1" spans="1:11" ht="12.75" customHeight="1" x14ac:dyDescent="0.2">
      <c r="A1" s="399" t="s">
        <v>80</v>
      </c>
      <c r="B1" s="399"/>
      <c r="C1" s="399"/>
      <c r="D1" s="399"/>
      <c r="E1" s="399"/>
      <c r="F1" s="399"/>
      <c r="G1" s="399"/>
      <c r="H1" s="399"/>
      <c r="I1" s="399"/>
    </row>
    <row r="2" spans="1:11" ht="12.75" customHeight="1" x14ac:dyDescent="0.2">
      <c r="A2" s="399" t="s">
        <v>126</v>
      </c>
      <c r="B2" s="399"/>
      <c r="C2" s="399"/>
      <c r="D2" s="399"/>
      <c r="E2" s="399"/>
      <c r="F2" s="399"/>
      <c r="G2" s="399"/>
      <c r="H2" s="399"/>
      <c r="I2" s="399"/>
    </row>
    <row r="3" spans="1:11" ht="12.75" customHeight="1" x14ac:dyDescent="0.2">
      <c r="A3" s="399" t="s">
        <v>118</v>
      </c>
      <c r="B3" s="399"/>
      <c r="C3" s="399"/>
      <c r="D3" s="399"/>
      <c r="E3" s="399"/>
      <c r="F3" s="399"/>
      <c r="G3" s="399"/>
      <c r="H3" s="399"/>
      <c r="I3" s="399"/>
    </row>
    <row r="4" spans="1:11" ht="12.75" customHeight="1" x14ac:dyDescent="0.2">
      <c r="A4" s="399" t="s">
        <v>81</v>
      </c>
      <c r="B4" s="399"/>
      <c r="C4" s="399"/>
      <c r="D4" s="399"/>
      <c r="E4" s="399"/>
      <c r="F4" s="399"/>
      <c r="G4" s="399"/>
      <c r="H4" s="399"/>
      <c r="I4" s="399"/>
    </row>
    <row r="5" spans="1:11" ht="12.75" customHeight="1" x14ac:dyDescent="0.2"/>
    <row r="6" spans="1:11" ht="12.75" customHeight="1" x14ac:dyDescent="0.2">
      <c r="A6" s="64" t="s">
        <v>82</v>
      </c>
      <c r="B6" s="56" t="s">
        <v>83</v>
      </c>
      <c r="C6" s="56" t="s">
        <v>84</v>
      </c>
      <c r="D6" s="64" t="s">
        <v>85</v>
      </c>
      <c r="E6" s="64" t="s">
        <v>116</v>
      </c>
      <c r="F6" s="64" t="s">
        <v>115</v>
      </c>
      <c r="G6" s="64" t="s">
        <v>86</v>
      </c>
      <c r="H6" s="64" t="s">
        <v>87</v>
      </c>
      <c r="I6" s="54" t="s">
        <v>88</v>
      </c>
      <c r="J6" s="67" t="s">
        <v>124</v>
      </c>
      <c r="K6" s="67" t="s">
        <v>125</v>
      </c>
    </row>
    <row r="7" spans="1:11" ht="12.75" customHeight="1" x14ac:dyDescent="0.2">
      <c r="A7" s="384">
        <v>1</v>
      </c>
      <c r="B7" s="62"/>
      <c r="C7" s="57" t="s">
        <v>113</v>
      </c>
      <c r="D7" s="67" t="s">
        <v>89</v>
      </c>
      <c r="E7" s="67"/>
      <c r="F7" s="67" t="s">
        <v>107</v>
      </c>
      <c r="G7" s="67" t="s">
        <v>93</v>
      </c>
      <c r="H7" s="64">
        <v>3</v>
      </c>
      <c r="I7" s="384">
        <f>SUM(H7:H10)</f>
        <v>12</v>
      </c>
      <c r="J7" s="383">
        <v>4</v>
      </c>
      <c r="K7" s="383">
        <f>I7-J7</f>
        <v>8</v>
      </c>
    </row>
    <row r="8" spans="1:11" ht="12.75" customHeight="1" x14ac:dyDescent="0.2">
      <c r="A8" s="385"/>
      <c r="B8" s="63"/>
      <c r="C8" s="57" t="s">
        <v>113</v>
      </c>
      <c r="D8" s="67" t="s">
        <v>89</v>
      </c>
      <c r="E8" s="67"/>
      <c r="F8" s="67" t="s">
        <v>107</v>
      </c>
      <c r="G8" s="67" t="s">
        <v>93</v>
      </c>
      <c r="H8" s="64">
        <v>3</v>
      </c>
      <c r="I8" s="385"/>
      <c r="J8" s="383"/>
      <c r="K8" s="383"/>
    </row>
    <row r="9" spans="1:11" ht="12.75" customHeight="1" x14ac:dyDescent="0.2">
      <c r="A9" s="385"/>
      <c r="B9" s="63" t="s">
        <v>120</v>
      </c>
      <c r="C9" s="57" t="s">
        <v>113</v>
      </c>
      <c r="D9" s="67" t="s">
        <v>99</v>
      </c>
      <c r="E9" s="67"/>
      <c r="F9" s="67" t="s">
        <v>107</v>
      </c>
      <c r="G9" s="67" t="s">
        <v>93</v>
      </c>
      <c r="H9" s="64">
        <v>3</v>
      </c>
      <c r="I9" s="385"/>
      <c r="J9" s="383"/>
      <c r="K9" s="383"/>
    </row>
    <row r="10" spans="1:11" ht="12.75" customHeight="1" x14ac:dyDescent="0.2">
      <c r="A10" s="385"/>
      <c r="B10" s="63"/>
      <c r="C10" s="69" t="s">
        <v>55</v>
      </c>
      <c r="D10" s="67" t="s">
        <v>89</v>
      </c>
      <c r="E10" s="67"/>
      <c r="F10" s="67" t="s">
        <v>107</v>
      </c>
      <c r="G10" s="67" t="s">
        <v>91</v>
      </c>
      <c r="H10" s="64">
        <v>3</v>
      </c>
      <c r="I10" s="385"/>
      <c r="J10" s="383"/>
      <c r="K10" s="383"/>
    </row>
    <row r="11" spans="1:11" ht="12.75" customHeight="1" x14ac:dyDescent="0.2">
      <c r="A11" s="384">
        <v>2</v>
      </c>
      <c r="B11" s="402" t="s">
        <v>121</v>
      </c>
      <c r="C11" s="69" t="s">
        <v>30</v>
      </c>
      <c r="D11" s="67" t="s">
        <v>101</v>
      </c>
      <c r="E11" s="67"/>
      <c r="F11" s="67" t="s">
        <v>111</v>
      </c>
      <c r="G11" s="67" t="s">
        <v>93</v>
      </c>
      <c r="H11" s="64">
        <v>3</v>
      </c>
      <c r="I11" s="384">
        <f>SUM(H11:H15)</f>
        <v>15</v>
      </c>
      <c r="J11" s="383">
        <v>6</v>
      </c>
      <c r="K11" s="383">
        <f>I11-J11</f>
        <v>9</v>
      </c>
    </row>
    <row r="12" spans="1:11" ht="12.75" customHeight="1" x14ac:dyDescent="0.2">
      <c r="A12" s="385"/>
      <c r="B12" s="403"/>
      <c r="C12" s="69" t="s">
        <v>30</v>
      </c>
      <c r="D12" s="67" t="s">
        <v>101</v>
      </c>
      <c r="E12" s="67"/>
      <c r="F12" s="67" t="s">
        <v>111</v>
      </c>
      <c r="G12" s="67" t="s">
        <v>93</v>
      </c>
      <c r="H12" s="64">
        <v>3</v>
      </c>
      <c r="I12" s="385"/>
      <c r="J12" s="383"/>
      <c r="K12" s="383"/>
    </row>
    <row r="13" spans="1:11" ht="12.75" customHeight="1" x14ac:dyDescent="0.2">
      <c r="A13" s="385"/>
      <c r="B13" s="403"/>
      <c r="C13" s="69" t="s">
        <v>30</v>
      </c>
      <c r="D13" s="67" t="s">
        <v>92</v>
      </c>
      <c r="E13" s="67"/>
      <c r="F13" s="67" t="s">
        <v>111</v>
      </c>
      <c r="G13" s="67" t="s">
        <v>93</v>
      </c>
      <c r="H13" s="64">
        <v>3</v>
      </c>
      <c r="I13" s="385"/>
      <c r="J13" s="383"/>
      <c r="K13" s="383"/>
    </row>
    <row r="14" spans="1:11" ht="12.75" customHeight="1" x14ac:dyDescent="0.2">
      <c r="A14" s="385"/>
      <c r="B14" s="403"/>
      <c r="C14" s="69" t="s">
        <v>123</v>
      </c>
      <c r="D14" s="67" t="s">
        <v>89</v>
      </c>
      <c r="E14" s="67"/>
      <c r="F14" s="67" t="s">
        <v>107</v>
      </c>
      <c r="G14" s="67" t="s">
        <v>91</v>
      </c>
      <c r="H14" s="73">
        <v>3</v>
      </c>
      <c r="I14" s="385"/>
      <c r="J14" s="383"/>
      <c r="K14" s="383"/>
    </row>
    <row r="15" spans="1:11" ht="12.75" customHeight="1" x14ac:dyDescent="0.2">
      <c r="A15" s="385"/>
      <c r="B15" s="403"/>
      <c r="C15" s="69" t="s">
        <v>123</v>
      </c>
      <c r="D15" s="67" t="s">
        <v>92</v>
      </c>
      <c r="E15" s="67"/>
      <c r="F15" s="67" t="s">
        <v>107</v>
      </c>
      <c r="G15" s="67" t="s">
        <v>91</v>
      </c>
      <c r="H15" s="88">
        <v>3</v>
      </c>
      <c r="I15" s="385"/>
      <c r="J15" s="383"/>
      <c r="K15" s="383"/>
    </row>
    <row r="16" spans="1:11" ht="12.75" hidden="1" customHeight="1" x14ac:dyDescent="0.2">
      <c r="A16" s="384">
        <v>3</v>
      </c>
      <c r="B16" s="396" t="s">
        <v>95</v>
      </c>
      <c r="C16" s="57" t="s">
        <v>55</v>
      </c>
      <c r="D16" s="67" t="s">
        <v>89</v>
      </c>
      <c r="E16" s="64"/>
      <c r="F16" s="67"/>
      <c r="G16" s="67" t="s">
        <v>91</v>
      </c>
      <c r="H16" s="64">
        <v>3</v>
      </c>
      <c r="I16" s="384">
        <f>SUM(H16:H18)</f>
        <v>9</v>
      </c>
      <c r="J16" s="74"/>
      <c r="K16" s="74"/>
    </row>
    <row r="17" spans="1:12" ht="12.75" hidden="1" customHeight="1" x14ac:dyDescent="0.2">
      <c r="A17" s="385"/>
      <c r="B17" s="397"/>
      <c r="C17" s="57" t="s">
        <v>55</v>
      </c>
      <c r="D17" s="67" t="s">
        <v>89</v>
      </c>
      <c r="E17" s="64"/>
      <c r="F17" s="67"/>
      <c r="G17" s="67" t="s">
        <v>91</v>
      </c>
      <c r="H17" s="64">
        <v>3</v>
      </c>
      <c r="I17" s="385"/>
      <c r="J17" s="74"/>
      <c r="K17" s="74"/>
    </row>
    <row r="18" spans="1:12" ht="12.75" hidden="1" customHeight="1" x14ac:dyDescent="0.2">
      <c r="A18" s="386"/>
      <c r="B18" s="398"/>
      <c r="C18" s="57" t="s">
        <v>55</v>
      </c>
      <c r="D18" s="67" t="s">
        <v>92</v>
      </c>
      <c r="E18" s="64"/>
      <c r="F18" s="67"/>
      <c r="G18" s="67" t="s">
        <v>91</v>
      </c>
      <c r="H18" s="64">
        <v>3</v>
      </c>
      <c r="I18" s="386"/>
      <c r="J18" s="74"/>
      <c r="K18" s="74"/>
    </row>
    <row r="19" spans="1:12" ht="12.75" hidden="1" customHeight="1" x14ac:dyDescent="0.2">
      <c r="A19" s="384">
        <v>4</v>
      </c>
      <c r="B19" s="396" t="s">
        <v>96</v>
      </c>
      <c r="C19" s="57" t="s">
        <v>7</v>
      </c>
      <c r="D19" s="67" t="s">
        <v>89</v>
      </c>
      <c r="E19" s="64"/>
      <c r="F19" s="67"/>
      <c r="G19" s="67" t="s">
        <v>91</v>
      </c>
      <c r="H19" s="64">
        <v>3</v>
      </c>
      <c r="I19" s="384">
        <f>SUM(H19:H23)</f>
        <v>15</v>
      </c>
      <c r="J19" s="74"/>
      <c r="K19" s="74"/>
    </row>
    <row r="20" spans="1:12" ht="12.75" hidden="1" customHeight="1" x14ac:dyDescent="0.2">
      <c r="A20" s="385"/>
      <c r="B20" s="397"/>
      <c r="C20" s="57" t="s">
        <v>7</v>
      </c>
      <c r="D20" s="67" t="s">
        <v>89</v>
      </c>
      <c r="E20" s="64"/>
      <c r="F20" s="67"/>
      <c r="G20" s="67" t="s">
        <v>91</v>
      </c>
      <c r="H20" s="64">
        <v>3</v>
      </c>
      <c r="I20" s="385"/>
      <c r="J20" s="74"/>
      <c r="K20" s="74"/>
    </row>
    <row r="21" spans="1:12" ht="12.75" hidden="1" customHeight="1" x14ac:dyDescent="0.2">
      <c r="A21" s="385"/>
      <c r="B21" s="397"/>
      <c r="C21" s="57" t="s">
        <v>7</v>
      </c>
      <c r="D21" s="64" t="s">
        <v>92</v>
      </c>
      <c r="E21" s="64"/>
      <c r="F21" s="67"/>
      <c r="G21" s="67" t="s">
        <v>91</v>
      </c>
      <c r="H21" s="64">
        <v>3</v>
      </c>
      <c r="I21" s="385"/>
      <c r="J21" s="74"/>
      <c r="K21" s="74"/>
    </row>
    <row r="22" spans="1:12" ht="12.75" hidden="1" customHeight="1" x14ac:dyDescent="0.2">
      <c r="A22" s="385"/>
      <c r="B22" s="397"/>
      <c r="C22" s="57" t="s">
        <v>7</v>
      </c>
      <c r="D22" s="64" t="s">
        <v>92</v>
      </c>
      <c r="E22" s="64"/>
      <c r="F22" s="67"/>
      <c r="G22" s="67" t="s">
        <v>91</v>
      </c>
      <c r="H22" s="64">
        <v>3</v>
      </c>
      <c r="I22" s="385"/>
      <c r="J22" s="74"/>
      <c r="K22" s="74"/>
    </row>
    <row r="23" spans="1:12" ht="13.5" hidden="1" customHeight="1" x14ac:dyDescent="0.2">
      <c r="A23" s="386"/>
      <c r="B23" s="398"/>
      <c r="C23" s="57" t="s">
        <v>7</v>
      </c>
      <c r="D23" s="64" t="s">
        <v>92</v>
      </c>
      <c r="E23" s="64"/>
      <c r="F23" s="67"/>
      <c r="G23" s="67" t="s">
        <v>91</v>
      </c>
      <c r="H23" s="64">
        <v>3</v>
      </c>
      <c r="I23" s="386"/>
      <c r="J23" s="74"/>
      <c r="K23" s="74"/>
    </row>
    <row r="24" spans="1:12" ht="12.75" customHeight="1" x14ac:dyDescent="0.2">
      <c r="A24" s="384">
        <v>3</v>
      </c>
      <c r="B24" s="259" t="s">
        <v>122</v>
      </c>
      <c r="C24" s="57" t="s">
        <v>94</v>
      </c>
      <c r="D24" s="64" t="s">
        <v>89</v>
      </c>
      <c r="E24" s="64"/>
      <c r="F24" s="67" t="s">
        <v>110</v>
      </c>
      <c r="G24" s="67" t="s">
        <v>91</v>
      </c>
      <c r="H24" s="64">
        <v>3</v>
      </c>
      <c r="I24" s="384">
        <f>SUM(H24:H26)</f>
        <v>9</v>
      </c>
      <c r="J24" s="383">
        <v>2</v>
      </c>
      <c r="K24" s="383">
        <f>I24-J24</f>
        <v>7</v>
      </c>
    </row>
    <row r="25" spans="1:12" ht="12.75" customHeight="1" x14ac:dyDescent="0.2">
      <c r="A25" s="385"/>
      <c r="B25" s="260"/>
      <c r="C25" s="57" t="s">
        <v>94</v>
      </c>
      <c r="D25" s="64" t="s">
        <v>89</v>
      </c>
      <c r="E25" s="64"/>
      <c r="F25" s="67" t="s">
        <v>110</v>
      </c>
      <c r="G25" s="67" t="s">
        <v>91</v>
      </c>
      <c r="H25" s="64">
        <v>3</v>
      </c>
      <c r="I25" s="385"/>
      <c r="J25" s="383"/>
      <c r="K25" s="383"/>
    </row>
    <row r="26" spans="1:12" ht="12.75" customHeight="1" x14ac:dyDescent="0.2">
      <c r="A26" s="386"/>
      <c r="B26" s="260"/>
      <c r="C26" s="57" t="s">
        <v>94</v>
      </c>
      <c r="D26" s="64" t="s">
        <v>92</v>
      </c>
      <c r="E26" s="64"/>
      <c r="F26" s="67" t="s">
        <v>110</v>
      </c>
      <c r="G26" s="67" t="s">
        <v>91</v>
      </c>
      <c r="H26" s="64">
        <v>3</v>
      </c>
      <c r="I26" s="386"/>
      <c r="J26" s="383"/>
      <c r="K26" s="383"/>
      <c r="L26" s="65" t="s">
        <v>186</v>
      </c>
    </row>
    <row r="27" spans="1:12" ht="12.75" customHeight="1" x14ac:dyDescent="0.2">
      <c r="A27" s="385">
        <v>4</v>
      </c>
      <c r="B27" s="400" t="s">
        <v>97</v>
      </c>
      <c r="C27" s="255" t="s">
        <v>180</v>
      </c>
      <c r="D27" s="252" t="s">
        <v>89</v>
      </c>
      <c r="E27" s="73"/>
      <c r="F27" s="67" t="s">
        <v>107</v>
      </c>
      <c r="G27" s="67" t="s">
        <v>91</v>
      </c>
      <c r="H27" s="64">
        <v>3</v>
      </c>
      <c r="I27" s="385">
        <f>SUM(H27:H31)</f>
        <v>15</v>
      </c>
      <c r="J27" s="383">
        <v>8</v>
      </c>
      <c r="K27" s="383">
        <f>I27-J27</f>
        <v>7</v>
      </c>
    </row>
    <row r="28" spans="1:12" ht="12.75" customHeight="1" x14ac:dyDescent="0.2">
      <c r="A28" s="385"/>
      <c r="B28" s="408"/>
      <c r="C28" s="255" t="s">
        <v>143</v>
      </c>
      <c r="D28" s="73" t="s">
        <v>99</v>
      </c>
      <c r="E28" s="73"/>
      <c r="F28" s="67" t="s">
        <v>107</v>
      </c>
      <c r="G28" s="67" t="s">
        <v>91</v>
      </c>
      <c r="H28" s="64">
        <v>3</v>
      </c>
      <c r="I28" s="385"/>
      <c r="J28" s="383"/>
      <c r="K28" s="383"/>
    </row>
    <row r="29" spans="1:12" ht="12.75" customHeight="1" x14ac:dyDescent="0.2">
      <c r="A29" s="385"/>
      <c r="B29" s="408"/>
      <c r="C29" s="69" t="s">
        <v>5</v>
      </c>
      <c r="D29" s="64" t="s">
        <v>89</v>
      </c>
      <c r="E29" s="64"/>
      <c r="F29" s="67" t="s">
        <v>111</v>
      </c>
      <c r="G29" s="67" t="s">
        <v>91</v>
      </c>
      <c r="H29" s="64">
        <v>3</v>
      </c>
      <c r="I29" s="385"/>
      <c r="J29" s="383"/>
      <c r="K29" s="383"/>
    </row>
    <row r="30" spans="1:12" ht="12.75" customHeight="1" x14ac:dyDescent="0.2">
      <c r="A30" s="385"/>
      <c r="B30" s="408"/>
      <c r="C30" s="69" t="s">
        <v>5</v>
      </c>
      <c r="D30" s="64" t="s">
        <v>89</v>
      </c>
      <c r="E30" s="64"/>
      <c r="F30" s="67" t="s">
        <v>111</v>
      </c>
      <c r="G30" s="67" t="s">
        <v>91</v>
      </c>
      <c r="H30" s="64">
        <v>3</v>
      </c>
      <c r="I30" s="385"/>
      <c r="J30" s="383"/>
      <c r="K30" s="383"/>
    </row>
    <row r="31" spans="1:12" ht="12.75" customHeight="1" x14ac:dyDescent="0.2">
      <c r="A31" s="386"/>
      <c r="B31" s="401"/>
      <c r="C31" s="69" t="s">
        <v>5</v>
      </c>
      <c r="D31" s="64" t="s">
        <v>92</v>
      </c>
      <c r="E31" s="64"/>
      <c r="F31" s="67" t="s">
        <v>111</v>
      </c>
      <c r="G31" s="67" t="s">
        <v>91</v>
      </c>
      <c r="H31" s="64">
        <v>3</v>
      </c>
      <c r="I31" s="385"/>
      <c r="J31" s="383"/>
      <c r="K31" s="383"/>
    </row>
    <row r="32" spans="1:12" ht="12.75" hidden="1" customHeight="1" x14ac:dyDescent="0.2">
      <c r="A32" s="384">
        <v>6</v>
      </c>
      <c r="B32" s="396" t="s">
        <v>102</v>
      </c>
      <c r="C32" s="58" t="s">
        <v>98</v>
      </c>
      <c r="D32" s="61" t="s">
        <v>89</v>
      </c>
      <c r="E32" s="72" t="s">
        <v>8</v>
      </c>
      <c r="F32" s="72" t="s">
        <v>100</v>
      </c>
      <c r="G32" s="68" t="s">
        <v>91</v>
      </c>
      <c r="H32" s="72">
        <v>3</v>
      </c>
      <c r="I32" s="384">
        <f>SUM(H32:H51)</f>
        <v>60</v>
      </c>
      <c r="J32" s="74"/>
      <c r="K32" s="74"/>
    </row>
    <row r="33" spans="1:11" ht="12.75" hidden="1" customHeight="1" x14ac:dyDescent="0.2">
      <c r="A33" s="385"/>
      <c r="B33" s="397"/>
      <c r="C33" s="57" t="s">
        <v>98</v>
      </c>
      <c r="D33" s="64" t="s">
        <v>89</v>
      </c>
      <c r="E33" s="64" t="s">
        <v>8</v>
      </c>
      <c r="F33" s="64" t="s">
        <v>100</v>
      </c>
      <c r="G33" s="67" t="s">
        <v>91</v>
      </c>
      <c r="H33" s="64">
        <v>3</v>
      </c>
      <c r="I33" s="385"/>
      <c r="J33" s="74"/>
      <c r="K33" s="74"/>
    </row>
    <row r="34" spans="1:11" ht="12.75" hidden="1" customHeight="1" x14ac:dyDescent="0.2">
      <c r="A34" s="385"/>
      <c r="B34" s="397"/>
      <c r="C34" s="57" t="s">
        <v>98</v>
      </c>
      <c r="D34" s="64" t="s">
        <v>92</v>
      </c>
      <c r="E34" s="64" t="s">
        <v>8</v>
      </c>
      <c r="F34" s="64" t="s">
        <v>100</v>
      </c>
      <c r="G34" s="67" t="s">
        <v>91</v>
      </c>
      <c r="H34" s="64">
        <v>3</v>
      </c>
      <c r="I34" s="385"/>
      <c r="J34" s="74"/>
      <c r="K34" s="74"/>
    </row>
    <row r="35" spans="1:11" ht="12.75" hidden="1" customHeight="1" x14ac:dyDescent="0.2">
      <c r="A35" s="385"/>
      <c r="B35" s="397"/>
      <c r="C35" s="57" t="s">
        <v>98</v>
      </c>
      <c r="D35" s="64" t="s">
        <v>92</v>
      </c>
      <c r="E35" s="64" t="s">
        <v>8</v>
      </c>
      <c r="F35" s="64" t="s">
        <v>100</v>
      </c>
      <c r="G35" s="67" t="s">
        <v>91</v>
      </c>
      <c r="H35" s="64">
        <v>3</v>
      </c>
      <c r="I35" s="385"/>
      <c r="J35" s="74"/>
      <c r="K35" s="74"/>
    </row>
    <row r="36" spans="1:11" ht="12.75" hidden="1" customHeight="1" x14ac:dyDescent="0.2">
      <c r="A36" s="385"/>
      <c r="B36" s="397"/>
      <c r="C36" s="57" t="s">
        <v>98</v>
      </c>
      <c r="D36" s="64" t="s">
        <v>92</v>
      </c>
      <c r="E36" s="64" t="s">
        <v>8</v>
      </c>
      <c r="F36" s="64" t="s">
        <v>100</v>
      </c>
      <c r="G36" s="67" t="s">
        <v>93</v>
      </c>
      <c r="H36" s="64">
        <v>3</v>
      </c>
      <c r="I36" s="385"/>
      <c r="J36" s="74"/>
      <c r="K36" s="74"/>
    </row>
    <row r="37" spans="1:11" ht="3" hidden="1" customHeight="1" x14ac:dyDescent="0.2">
      <c r="A37" s="386"/>
      <c r="B37" s="398"/>
      <c r="C37" s="57" t="s">
        <v>103</v>
      </c>
      <c r="D37" s="67" t="s">
        <v>89</v>
      </c>
      <c r="E37" s="64" t="s">
        <v>8</v>
      </c>
      <c r="F37" s="64" t="s">
        <v>100</v>
      </c>
      <c r="G37" s="67"/>
      <c r="H37" s="64">
        <v>3</v>
      </c>
      <c r="I37" s="386"/>
      <c r="J37" s="74"/>
      <c r="K37" s="74"/>
    </row>
    <row r="38" spans="1:11" ht="12.75" customHeight="1" x14ac:dyDescent="0.2">
      <c r="A38" s="384">
        <v>5</v>
      </c>
      <c r="B38" s="396" t="s">
        <v>198</v>
      </c>
      <c r="C38" s="56" t="s">
        <v>56</v>
      </c>
      <c r="D38" s="61" t="s">
        <v>89</v>
      </c>
      <c r="E38" s="64"/>
      <c r="F38" s="61" t="s">
        <v>111</v>
      </c>
      <c r="G38" s="68" t="s">
        <v>93</v>
      </c>
      <c r="H38" s="61">
        <v>3</v>
      </c>
      <c r="I38" s="384">
        <f>SUM(H38:H41)</f>
        <v>12</v>
      </c>
      <c r="J38" s="383">
        <v>6</v>
      </c>
      <c r="K38" s="383">
        <f>I38-J38</f>
        <v>6</v>
      </c>
    </row>
    <row r="39" spans="1:11" ht="12.75" customHeight="1" x14ac:dyDescent="0.2">
      <c r="A39" s="385"/>
      <c r="B39" s="397"/>
      <c r="C39" s="56" t="s">
        <v>56</v>
      </c>
      <c r="D39" s="61" t="s">
        <v>89</v>
      </c>
      <c r="E39" s="64"/>
      <c r="F39" s="61" t="s">
        <v>111</v>
      </c>
      <c r="G39" s="67" t="s">
        <v>93</v>
      </c>
      <c r="H39" s="64">
        <v>3</v>
      </c>
      <c r="I39" s="385"/>
      <c r="J39" s="383"/>
      <c r="K39" s="383"/>
    </row>
    <row r="40" spans="1:11" ht="12.75" customHeight="1" x14ac:dyDescent="0.2">
      <c r="A40" s="385"/>
      <c r="B40" s="397"/>
      <c r="C40" s="56" t="s">
        <v>56</v>
      </c>
      <c r="D40" s="64" t="s">
        <v>92</v>
      </c>
      <c r="E40" s="64"/>
      <c r="F40" s="61" t="s">
        <v>111</v>
      </c>
      <c r="G40" s="67" t="s">
        <v>91</v>
      </c>
      <c r="H40" s="64">
        <v>3</v>
      </c>
      <c r="I40" s="385"/>
      <c r="J40" s="383"/>
      <c r="K40" s="383"/>
    </row>
    <row r="41" spans="1:11" ht="12.75" customHeight="1" x14ac:dyDescent="0.2">
      <c r="A41" s="385"/>
      <c r="B41" s="397"/>
      <c r="C41" s="69" t="s">
        <v>55</v>
      </c>
      <c r="D41" s="67" t="s">
        <v>89</v>
      </c>
      <c r="E41" s="64"/>
      <c r="F41" s="67" t="s">
        <v>107</v>
      </c>
      <c r="G41" s="67" t="s">
        <v>91</v>
      </c>
      <c r="H41" s="64">
        <v>3</v>
      </c>
      <c r="I41" s="385"/>
      <c r="J41" s="383"/>
      <c r="K41" s="383"/>
    </row>
    <row r="42" spans="1:11" ht="12.75" customHeight="1" x14ac:dyDescent="0.2">
      <c r="A42" s="384">
        <v>6</v>
      </c>
      <c r="B42" s="404" t="s">
        <v>196</v>
      </c>
      <c r="C42" s="57" t="s">
        <v>17</v>
      </c>
      <c r="D42" s="88" t="s">
        <v>92</v>
      </c>
      <c r="E42" s="88"/>
      <c r="F42" s="88" t="s">
        <v>90</v>
      </c>
      <c r="G42" s="67" t="s">
        <v>93</v>
      </c>
      <c r="H42" s="88">
        <v>3</v>
      </c>
      <c r="I42" s="384">
        <f>SUM(H42:H44)</f>
        <v>9</v>
      </c>
      <c r="J42" s="384">
        <v>2</v>
      </c>
      <c r="K42" s="384">
        <f>I42-J42</f>
        <v>7</v>
      </c>
    </row>
    <row r="43" spans="1:11" ht="12.75" customHeight="1" x14ac:dyDescent="0.2">
      <c r="A43" s="385"/>
      <c r="B43" s="405"/>
      <c r="C43" s="57" t="s">
        <v>17</v>
      </c>
      <c r="D43" s="88" t="s">
        <v>104</v>
      </c>
      <c r="E43" s="88"/>
      <c r="F43" s="88" t="s">
        <v>90</v>
      </c>
      <c r="G43" s="67" t="s">
        <v>93</v>
      </c>
      <c r="H43" s="88">
        <v>3</v>
      </c>
      <c r="I43" s="385"/>
      <c r="J43" s="385"/>
      <c r="K43" s="385"/>
    </row>
    <row r="44" spans="1:11" ht="12.75" customHeight="1" x14ac:dyDescent="0.2">
      <c r="A44" s="386"/>
      <c r="B44" s="406"/>
      <c r="C44" s="69" t="s">
        <v>55</v>
      </c>
      <c r="D44" s="254" t="s">
        <v>99</v>
      </c>
      <c r="E44" s="88"/>
      <c r="F44" s="88" t="s">
        <v>90</v>
      </c>
      <c r="G44" s="67" t="s">
        <v>93</v>
      </c>
      <c r="H44" s="88">
        <v>3</v>
      </c>
      <c r="I44" s="386"/>
      <c r="J44" s="386"/>
      <c r="K44" s="386"/>
    </row>
    <row r="45" spans="1:11" ht="12.75" customHeight="1" x14ac:dyDescent="0.2">
      <c r="A45" s="385">
        <v>7</v>
      </c>
      <c r="B45" s="408" t="s">
        <v>131</v>
      </c>
      <c r="C45" s="57" t="s">
        <v>105</v>
      </c>
      <c r="D45" s="258" t="s">
        <v>89</v>
      </c>
      <c r="E45" s="258"/>
      <c r="F45" s="258" t="s">
        <v>111</v>
      </c>
      <c r="G45" s="67" t="s">
        <v>93</v>
      </c>
      <c r="H45" s="258">
        <v>3</v>
      </c>
      <c r="I45" s="384">
        <f>SUM(H45:H50)</f>
        <v>18</v>
      </c>
      <c r="J45" s="383">
        <v>12</v>
      </c>
      <c r="K45" s="383">
        <f>I45-J45</f>
        <v>6</v>
      </c>
    </row>
    <row r="46" spans="1:11" ht="12.75" customHeight="1" x14ac:dyDescent="0.2">
      <c r="A46" s="385"/>
      <c r="B46" s="408"/>
      <c r="C46" s="70" t="s">
        <v>105</v>
      </c>
      <c r="D46" s="256" t="s">
        <v>89</v>
      </c>
      <c r="E46" s="256"/>
      <c r="F46" s="257" t="s">
        <v>111</v>
      </c>
      <c r="G46" s="53" t="s">
        <v>93</v>
      </c>
      <c r="H46" s="256">
        <v>3</v>
      </c>
      <c r="I46" s="385"/>
      <c r="J46" s="383"/>
      <c r="K46" s="383"/>
    </row>
    <row r="47" spans="1:11" ht="12.75" customHeight="1" x14ac:dyDescent="0.2">
      <c r="A47" s="385"/>
      <c r="B47" s="408"/>
      <c r="C47" s="74" t="s">
        <v>127</v>
      </c>
      <c r="D47" s="68" t="s">
        <v>92</v>
      </c>
      <c r="E47" s="74"/>
      <c r="F47" s="67" t="s">
        <v>111</v>
      </c>
      <c r="G47" s="67" t="s">
        <v>93</v>
      </c>
      <c r="H47" s="67">
        <v>3</v>
      </c>
      <c r="I47" s="385"/>
      <c r="J47" s="383"/>
      <c r="K47" s="383"/>
    </row>
    <row r="48" spans="1:11" ht="12.75" customHeight="1" x14ac:dyDescent="0.2">
      <c r="A48" s="385"/>
      <c r="B48" s="408"/>
      <c r="C48" s="69" t="s">
        <v>142</v>
      </c>
      <c r="D48" s="67" t="s">
        <v>89</v>
      </c>
      <c r="E48" s="67"/>
      <c r="F48" s="67" t="s">
        <v>107</v>
      </c>
      <c r="G48" s="67" t="s">
        <v>91</v>
      </c>
      <c r="H48" s="258">
        <v>3</v>
      </c>
      <c r="I48" s="385"/>
      <c r="J48" s="383"/>
      <c r="K48" s="383"/>
    </row>
    <row r="49" spans="1:12" ht="12.75" customHeight="1" x14ac:dyDescent="0.2">
      <c r="A49" s="385"/>
      <c r="B49" s="408"/>
      <c r="C49" s="69" t="s">
        <v>184</v>
      </c>
      <c r="D49" s="67" t="s">
        <v>89</v>
      </c>
      <c r="E49" s="67"/>
      <c r="F49" s="67" t="s">
        <v>107</v>
      </c>
      <c r="G49" s="67" t="s">
        <v>91</v>
      </c>
      <c r="H49" s="258">
        <v>3</v>
      </c>
      <c r="I49" s="385"/>
      <c r="J49" s="383"/>
      <c r="K49" s="383"/>
    </row>
    <row r="50" spans="1:12" ht="12.75" customHeight="1" x14ac:dyDescent="0.2">
      <c r="A50" s="385"/>
      <c r="B50" s="401"/>
      <c r="C50" s="69" t="s">
        <v>184</v>
      </c>
      <c r="D50" s="67" t="s">
        <v>92</v>
      </c>
      <c r="E50" s="67"/>
      <c r="F50" s="67" t="s">
        <v>107</v>
      </c>
      <c r="G50" s="67" t="s">
        <v>91</v>
      </c>
      <c r="H50" s="258">
        <v>3</v>
      </c>
      <c r="I50" s="386"/>
      <c r="J50" s="383"/>
      <c r="K50" s="383"/>
    </row>
    <row r="51" spans="1:12" ht="12.75" customHeight="1" x14ac:dyDescent="0.2">
      <c r="A51" s="384">
        <v>8</v>
      </c>
      <c r="B51" s="396" t="s">
        <v>119</v>
      </c>
      <c r="C51" s="69" t="s">
        <v>28</v>
      </c>
      <c r="D51" s="61" t="s">
        <v>89</v>
      </c>
      <c r="E51" s="64"/>
      <c r="F51" s="64" t="s">
        <v>110</v>
      </c>
      <c r="G51" s="67" t="s">
        <v>93</v>
      </c>
      <c r="H51" s="64">
        <v>3</v>
      </c>
      <c r="I51" s="384">
        <f>SUM(H51:H54)</f>
        <v>12</v>
      </c>
      <c r="J51" s="383">
        <v>6</v>
      </c>
      <c r="K51" s="383">
        <f>I51-J51</f>
        <v>6</v>
      </c>
    </row>
    <row r="52" spans="1:12" ht="12.75" customHeight="1" x14ac:dyDescent="0.2">
      <c r="A52" s="385"/>
      <c r="B52" s="397"/>
      <c r="C52" s="69" t="s">
        <v>28</v>
      </c>
      <c r="D52" s="64" t="s">
        <v>89</v>
      </c>
      <c r="E52" s="64"/>
      <c r="F52" s="64" t="s">
        <v>110</v>
      </c>
      <c r="G52" s="67" t="s">
        <v>93</v>
      </c>
      <c r="H52" s="64">
        <v>3</v>
      </c>
      <c r="I52" s="385"/>
      <c r="J52" s="383"/>
      <c r="K52" s="383"/>
    </row>
    <row r="53" spans="1:12" ht="12.75" customHeight="1" x14ac:dyDescent="0.2">
      <c r="A53" s="385"/>
      <c r="B53" s="397"/>
      <c r="C53" s="69" t="s">
        <v>28</v>
      </c>
      <c r="D53" s="64" t="s">
        <v>92</v>
      </c>
      <c r="E53" s="64"/>
      <c r="F53" s="64" t="s">
        <v>110</v>
      </c>
      <c r="G53" s="67" t="s">
        <v>93</v>
      </c>
      <c r="H53" s="64">
        <v>3</v>
      </c>
      <c r="I53" s="385"/>
      <c r="J53" s="383"/>
      <c r="K53" s="383"/>
      <c r="L53" s="65" t="s">
        <v>182</v>
      </c>
    </row>
    <row r="54" spans="1:12" ht="12.75" customHeight="1" x14ac:dyDescent="0.2">
      <c r="A54" s="385"/>
      <c r="B54" s="397"/>
      <c r="C54" s="57" t="s">
        <v>17</v>
      </c>
      <c r="D54" s="64" t="s">
        <v>89</v>
      </c>
      <c r="E54" s="64"/>
      <c r="F54" s="64" t="s">
        <v>90</v>
      </c>
      <c r="G54" s="67" t="s">
        <v>93</v>
      </c>
      <c r="H54" s="64">
        <v>3</v>
      </c>
      <c r="I54" s="385"/>
      <c r="J54" s="383"/>
      <c r="K54" s="383"/>
    </row>
    <row r="55" spans="1:12" ht="12.75" customHeight="1" x14ac:dyDescent="0.2">
      <c r="A55" s="384">
        <v>9</v>
      </c>
      <c r="B55" s="400" t="s">
        <v>108</v>
      </c>
      <c r="C55" s="57" t="s">
        <v>109</v>
      </c>
      <c r="D55" s="64" t="s">
        <v>89</v>
      </c>
      <c r="E55" s="64"/>
      <c r="F55" s="67" t="s">
        <v>107</v>
      </c>
      <c r="G55" s="67" t="s">
        <v>91</v>
      </c>
      <c r="H55" s="85">
        <v>3</v>
      </c>
      <c r="I55" s="384">
        <f>H55+H56</f>
        <v>6</v>
      </c>
      <c r="J55" s="383">
        <v>0</v>
      </c>
      <c r="K55" s="383">
        <f>I55-J55</f>
        <v>6</v>
      </c>
    </row>
    <row r="56" spans="1:12" ht="12.75" customHeight="1" x14ac:dyDescent="0.2">
      <c r="A56" s="386"/>
      <c r="B56" s="401"/>
      <c r="C56" s="70" t="s">
        <v>109</v>
      </c>
      <c r="D56" s="60" t="s">
        <v>89</v>
      </c>
      <c r="E56" s="60"/>
      <c r="F56" s="53" t="s">
        <v>107</v>
      </c>
      <c r="G56" s="53" t="s">
        <v>91</v>
      </c>
      <c r="H56" s="85">
        <v>3</v>
      </c>
      <c r="I56" s="386"/>
      <c r="J56" s="383"/>
      <c r="K56" s="383"/>
      <c r="L56" s="65" t="s">
        <v>183</v>
      </c>
    </row>
    <row r="57" spans="1:12" ht="12.75" customHeight="1" x14ac:dyDescent="0.2">
      <c r="A57" s="384">
        <v>10</v>
      </c>
      <c r="B57" s="400" t="s">
        <v>174</v>
      </c>
      <c r="C57" s="70" t="s">
        <v>68</v>
      </c>
      <c r="D57" s="88" t="s">
        <v>89</v>
      </c>
      <c r="E57" s="87"/>
      <c r="F57" s="53" t="s">
        <v>111</v>
      </c>
      <c r="G57" s="53" t="s">
        <v>91</v>
      </c>
      <c r="H57" s="75">
        <v>3</v>
      </c>
      <c r="I57" s="383">
        <f>SUM(H57:H61)</f>
        <v>15</v>
      </c>
      <c r="J57" s="383">
        <v>6</v>
      </c>
      <c r="K57" s="383">
        <f>I57-J57</f>
        <v>9</v>
      </c>
    </row>
    <row r="58" spans="1:12" ht="12.75" customHeight="1" x14ac:dyDescent="0.2">
      <c r="A58" s="385"/>
      <c r="B58" s="408"/>
      <c r="C58" s="70" t="s">
        <v>68</v>
      </c>
      <c r="D58" s="87" t="s">
        <v>89</v>
      </c>
      <c r="E58" s="87"/>
      <c r="F58" s="53" t="s">
        <v>111</v>
      </c>
      <c r="G58" s="53" t="s">
        <v>91</v>
      </c>
      <c r="H58" s="75">
        <v>3</v>
      </c>
      <c r="I58" s="383"/>
      <c r="J58" s="383"/>
      <c r="K58" s="383"/>
    </row>
    <row r="59" spans="1:12" ht="12.75" customHeight="1" x14ac:dyDescent="0.2">
      <c r="A59" s="385"/>
      <c r="B59" s="408"/>
      <c r="C59" s="70" t="s">
        <v>68</v>
      </c>
      <c r="D59" s="87" t="s">
        <v>99</v>
      </c>
      <c r="E59" s="87"/>
      <c r="F59" s="53" t="s">
        <v>111</v>
      </c>
      <c r="G59" s="53" t="s">
        <v>91</v>
      </c>
      <c r="H59" s="75">
        <v>3</v>
      </c>
      <c r="I59" s="383"/>
      <c r="J59" s="383"/>
      <c r="K59" s="383"/>
    </row>
    <row r="60" spans="1:12" ht="12.75" customHeight="1" x14ac:dyDescent="0.2">
      <c r="A60" s="385"/>
      <c r="B60" s="408"/>
      <c r="C60" s="71" t="s">
        <v>123</v>
      </c>
      <c r="D60" s="67" t="s">
        <v>89</v>
      </c>
      <c r="E60" s="67"/>
      <c r="F60" s="67" t="s">
        <v>107</v>
      </c>
      <c r="G60" s="67" t="s">
        <v>91</v>
      </c>
      <c r="H60" s="254">
        <v>3</v>
      </c>
      <c r="I60" s="383"/>
      <c r="J60" s="383"/>
      <c r="K60" s="383"/>
    </row>
    <row r="61" spans="1:12" ht="12.75" customHeight="1" x14ac:dyDescent="0.2">
      <c r="A61" s="386"/>
      <c r="B61" s="401"/>
      <c r="C61" s="70" t="s">
        <v>179</v>
      </c>
      <c r="D61" s="87" t="s">
        <v>99</v>
      </c>
      <c r="E61" s="87"/>
      <c r="F61" s="53" t="s">
        <v>107</v>
      </c>
      <c r="G61" s="53" t="s">
        <v>91</v>
      </c>
      <c r="H61" s="75">
        <v>3</v>
      </c>
      <c r="I61" s="383"/>
      <c r="J61" s="383"/>
      <c r="K61" s="383"/>
    </row>
    <row r="62" spans="1:12" ht="12.75" customHeight="1" x14ac:dyDescent="0.2">
      <c r="A62" s="383">
        <v>11</v>
      </c>
      <c r="B62" s="408" t="s">
        <v>185</v>
      </c>
      <c r="C62" s="69" t="s">
        <v>177</v>
      </c>
      <c r="D62" s="85" t="s">
        <v>89</v>
      </c>
      <c r="E62" s="85"/>
      <c r="F62" s="67" t="s">
        <v>107</v>
      </c>
      <c r="G62" s="67" t="s">
        <v>93</v>
      </c>
      <c r="H62" s="85">
        <v>3</v>
      </c>
      <c r="I62" s="393">
        <f>H62+H63</f>
        <v>6</v>
      </c>
      <c r="J62" s="384">
        <v>0</v>
      </c>
      <c r="K62" s="384">
        <f>J62</f>
        <v>0</v>
      </c>
    </row>
    <row r="63" spans="1:12" ht="12.75" customHeight="1" x14ac:dyDescent="0.2">
      <c r="A63" s="383"/>
      <c r="B63" s="401"/>
      <c r="C63" s="69" t="s">
        <v>181</v>
      </c>
      <c r="D63" s="85" t="s">
        <v>89</v>
      </c>
      <c r="E63" s="85"/>
      <c r="F63" s="67" t="s">
        <v>107</v>
      </c>
      <c r="G63" s="67" t="s">
        <v>93</v>
      </c>
      <c r="H63" s="85">
        <v>3</v>
      </c>
      <c r="I63" s="393"/>
      <c r="J63" s="386"/>
      <c r="K63" s="386"/>
    </row>
    <row r="64" spans="1:12" ht="12.75" customHeight="1" x14ac:dyDescent="0.2">
      <c r="A64" s="64">
        <v>12</v>
      </c>
      <c r="B64" s="69" t="s">
        <v>117</v>
      </c>
      <c r="C64" s="57" t="s">
        <v>109</v>
      </c>
      <c r="D64" s="73" t="s">
        <v>92</v>
      </c>
      <c r="E64" s="73"/>
      <c r="F64" s="67" t="s">
        <v>107</v>
      </c>
      <c r="G64" s="67" t="s">
        <v>91</v>
      </c>
      <c r="H64" s="73">
        <v>3</v>
      </c>
      <c r="I64" s="253">
        <v>3</v>
      </c>
      <c r="J64" s="267">
        <v>0</v>
      </c>
      <c r="K64" s="267">
        <f>J64</f>
        <v>0</v>
      </c>
    </row>
    <row r="65" spans="1:11" ht="12.75" customHeight="1" x14ac:dyDescent="0.2">
      <c r="A65" s="384">
        <v>13</v>
      </c>
      <c r="B65" s="402" t="s">
        <v>106</v>
      </c>
      <c r="C65" s="69" t="s">
        <v>66</v>
      </c>
      <c r="D65" s="67" t="s">
        <v>89</v>
      </c>
      <c r="E65" s="67"/>
      <c r="F65" s="67" t="s">
        <v>110</v>
      </c>
      <c r="G65" s="67" t="s">
        <v>93</v>
      </c>
      <c r="H65" s="64">
        <v>3</v>
      </c>
      <c r="I65" s="390">
        <f>SUM(H65:H67)</f>
        <v>9</v>
      </c>
      <c r="J65" s="285"/>
      <c r="K65" s="74"/>
    </row>
    <row r="66" spans="1:11" ht="12.75" customHeight="1" x14ac:dyDescent="0.2">
      <c r="A66" s="385"/>
      <c r="B66" s="403"/>
      <c r="C66" s="69" t="s">
        <v>66</v>
      </c>
      <c r="D66" s="67" t="s">
        <v>89</v>
      </c>
      <c r="E66" s="67"/>
      <c r="F66" s="67" t="s">
        <v>110</v>
      </c>
      <c r="G66" s="67" t="s">
        <v>93</v>
      </c>
      <c r="H66" s="64">
        <v>3</v>
      </c>
      <c r="I66" s="393"/>
      <c r="J66" s="285"/>
      <c r="K66" s="74"/>
    </row>
    <row r="67" spans="1:11" ht="12.75" customHeight="1" x14ac:dyDescent="0.2">
      <c r="A67" s="386"/>
      <c r="B67" s="412"/>
      <c r="C67" s="69" t="s">
        <v>66</v>
      </c>
      <c r="D67" s="67" t="s">
        <v>92</v>
      </c>
      <c r="E67" s="67"/>
      <c r="F67" s="67" t="s">
        <v>110</v>
      </c>
      <c r="G67" s="67" t="s">
        <v>93</v>
      </c>
      <c r="H67" s="64">
        <v>3</v>
      </c>
      <c r="I67" s="391"/>
      <c r="J67" s="285"/>
      <c r="K67" s="74"/>
    </row>
    <row r="68" spans="1:11" ht="12.75" customHeight="1" x14ac:dyDescent="0.2">
      <c r="A68" s="383">
        <v>14</v>
      </c>
      <c r="B68" s="409" t="s">
        <v>194</v>
      </c>
      <c r="C68" s="57" t="s">
        <v>69</v>
      </c>
      <c r="D68" s="72" t="s">
        <v>89</v>
      </c>
      <c r="E68" s="64"/>
      <c r="F68" s="64" t="s">
        <v>111</v>
      </c>
      <c r="G68" s="53" t="s">
        <v>91</v>
      </c>
      <c r="H68" s="64">
        <v>3</v>
      </c>
      <c r="I68" s="407">
        <f>SUM(H68:H70)</f>
        <v>9</v>
      </c>
      <c r="J68" s="285"/>
      <c r="K68" s="74"/>
    </row>
    <row r="69" spans="1:11" ht="12.75" customHeight="1" x14ac:dyDescent="0.2">
      <c r="A69" s="383"/>
      <c r="B69" s="410"/>
      <c r="C69" s="57" t="s">
        <v>69</v>
      </c>
      <c r="D69" s="64" t="s">
        <v>89</v>
      </c>
      <c r="E69" s="64"/>
      <c r="F69" s="64" t="s">
        <v>111</v>
      </c>
      <c r="G69" s="67" t="s">
        <v>93</v>
      </c>
      <c r="H69" s="64">
        <v>3</v>
      </c>
      <c r="I69" s="407"/>
      <c r="J69" s="285"/>
      <c r="K69" s="74"/>
    </row>
    <row r="70" spans="1:11" ht="12.75" customHeight="1" x14ac:dyDescent="0.2">
      <c r="A70" s="383"/>
      <c r="B70" s="411"/>
      <c r="C70" s="57" t="s">
        <v>69</v>
      </c>
      <c r="D70" s="64" t="s">
        <v>92</v>
      </c>
      <c r="E70" s="74"/>
      <c r="F70" s="67" t="s">
        <v>111</v>
      </c>
      <c r="G70" s="67" t="s">
        <v>93</v>
      </c>
      <c r="H70" s="64">
        <v>3</v>
      </c>
      <c r="I70" s="407"/>
      <c r="J70" s="285"/>
      <c r="K70" s="74"/>
    </row>
    <row r="71" spans="1:11" ht="12.75" customHeight="1" x14ac:dyDescent="0.2">
      <c r="A71" s="384">
        <v>15</v>
      </c>
      <c r="B71" s="388" t="s">
        <v>191</v>
      </c>
      <c r="C71" s="57" t="s">
        <v>178</v>
      </c>
      <c r="D71" s="85" t="s">
        <v>89</v>
      </c>
      <c r="E71" s="74"/>
      <c r="F71" s="67" t="s">
        <v>107</v>
      </c>
      <c r="G71" s="67" t="s">
        <v>93</v>
      </c>
      <c r="H71" s="85">
        <v>3</v>
      </c>
      <c r="I71" s="390">
        <f>H71+H72</f>
        <v>6</v>
      </c>
      <c r="J71" s="285"/>
      <c r="K71" s="74"/>
    </row>
    <row r="72" spans="1:11" ht="12.75" customHeight="1" x14ac:dyDescent="0.2">
      <c r="A72" s="386"/>
      <c r="B72" s="389"/>
      <c r="C72" s="57" t="s">
        <v>179</v>
      </c>
      <c r="D72" s="85" t="s">
        <v>99</v>
      </c>
      <c r="E72" s="89"/>
      <c r="F72" s="67" t="s">
        <v>107</v>
      </c>
      <c r="G72" s="67" t="s">
        <v>93</v>
      </c>
      <c r="H72" s="85">
        <v>3</v>
      </c>
      <c r="I72" s="391"/>
      <c r="J72" s="285"/>
      <c r="K72" s="74"/>
    </row>
    <row r="73" spans="1:11" ht="12.75" customHeight="1" x14ac:dyDescent="0.2">
      <c r="A73" s="258">
        <v>16</v>
      </c>
      <c r="B73" s="275" t="s">
        <v>200</v>
      </c>
      <c r="C73" s="57" t="s">
        <v>178</v>
      </c>
      <c r="D73" s="252" t="s">
        <v>89</v>
      </c>
      <c r="E73" s="89"/>
      <c r="F73" s="68" t="s">
        <v>107</v>
      </c>
      <c r="G73" s="67" t="s">
        <v>91</v>
      </c>
      <c r="H73" s="85">
        <v>3</v>
      </c>
      <c r="I73" s="258">
        <f>H73</f>
        <v>3</v>
      </c>
      <c r="J73" s="74"/>
      <c r="K73" s="74"/>
    </row>
    <row r="74" spans="1:11" ht="12.75" customHeight="1" x14ac:dyDescent="0.2">
      <c r="A74" s="256">
        <v>17</v>
      </c>
      <c r="B74" s="266" t="s">
        <v>187</v>
      </c>
      <c r="C74" s="57" t="s">
        <v>171</v>
      </c>
      <c r="D74" s="67" t="s">
        <v>99</v>
      </c>
      <c r="E74" s="67"/>
      <c r="F74" s="67" t="s">
        <v>110</v>
      </c>
      <c r="G74" s="67" t="s">
        <v>91</v>
      </c>
      <c r="H74" s="258">
        <v>3</v>
      </c>
      <c r="I74" s="258">
        <f>H74</f>
        <v>3</v>
      </c>
      <c r="J74" s="74"/>
      <c r="K74" s="74"/>
    </row>
    <row r="75" spans="1:11" ht="12.75" customHeight="1" x14ac:dyDescent="0.2">
      <c r="A75" s="384">
        <v>18</v>
      </c>
      <c r="B75" s="413" t="s">
        <v>197</v>
      </c>
      <c r="C75" s="57" t="s">
        <v>171</v>
      </c>
      <c r="D75" s="67" t="s">
        <v>89</v>
      </c>
      <c r="E75" s="67"/>
      <c r="F75" s="67" t="s">
        <v>110</v>
      </c>
      <c r="G75" s="67" t="s">
        <v>91</v>
      </c>
      <c r="H75" s="258">
        <v>3</v>
      </c>
      <c r="I75" s="384">
        <f>SUM(H75:H76)</f>
        <v>6</v>
      </c>
      <c r="J75" s="74"/>
      <c r="K75" s="74"/>
    </row>
    <row r="76" spans="1:11" ht="12.75" customHeight="1" x14ac:dyDescent="0.2">
      <c r="A76" s="385"/>
      <c r="B76" s="414"/>
      <c r="C76" s="57" t="s">
        <v>171</v>
      </c>
      <c r="D76" s="67" t="s">
        <v>89</v>
      </c>
      <c r="E76" s="67"/>
      <c r="F76" s="67" t="s">
        <v>110</v>
      </c>
      <c r="G76" s="67" t="s">
        <v>91</v>
      </c>
      <c r="H76" s="258">
        <v>3</v>
      </c>
      <c r="I76" s="386"/>
      <c r="J76" s="74"/>
      <c r="K76" s="74"/>
    </row>
    <row r="77" spans="1:11" ht="12.75" customHeight="1" x14ac:dyDescent="0.2">
      <c r="A77" s="383">
        <v>19</v>
      </c>
      <c r="B77" s="387" t="s">
        <v>202</v>
      </c>
      <c r="C77" s="281" t="s">
        <v>114</v>
      </c>
      <c r="D77" s="67" t="s">
        <v>89</v>
      </c>
      <c r="E77" s="67"/>
      <c r="F77" s="64" t="s">
        <v>110</v>
      </c>
      <c r="G77" s="67" t="s">
        <v>93</v>
      </c>
      <c r="H77" s="64">
        <v>2</v>
      </c>
      <c r="I77" s="390">
        <f>SUM(H77:H79)</f>
        <v>6</v>
      </c>
      <c r="J77" s="74"/>
      <c r="K77" s="74"/>
    </row>
    <row r="78" spans="1:11" ht="12.75" customHeight="1" x14ac:dyDescent="0.2">
      <c r="A78" s="383"/>
      <c r="B78" s="387"/>
      <c r="C78" s="281" t="s">
        <v>114</v>
      </c>
      <c r="D78" s="67" t="s">
        <v>89</v>
      </c>
      <c r="E78" s="67"/>
      <c r="F78" s="64" t="s">
        <v>110</v>
      </c>
      <c r="G78" s="67" t="s">
        <v>93</v>
      </c>
      <c r="H78" s="64">
        <v>2</v>
      </c>
      <c r="I78" s="393"/>
      <c r="J78" s="74"/>
      <c r="K78" s="74"/>
    </row>
    <row r="79" spans="1:11" ht="12.75" customHeight="1" x14ac:dyDescent="0.2">
      <c r="A79" s="265">
        <v>20</v>
      </c>
      <c r="B79" s="58" t="s">
        <v>203</v>
      </c>
      <c r="C79" s="57" t="s">
        <v>114</v>
      </c>
      <c r="D79" s="67" t="s">
        <v>92</v>
      </c>
      <c r="E79" s="67"/>
      <c r="F79" s="64" t="s">
        <v>110</v>
      </c>
      <c r="G79" s="67" t="s">
        <v>93</v>
      </c>
      <c r="H79" s="64">
        <v>2</v>
      </c>
      <c r="I79" s="393"/>
      <c r="J79" s="74"/>
      <c r="K79" s="74"/>
    </row>
    <row r="80" spans="1:11" ht="12.75" customHeight="1" x14ac:dyDescent="0.2">
      <c r="A80" s="384">
        <v>21</v>
      </c>
      <c r="B80" s="394" t="s">
        <v>205</v>
      </c>
      <c r="C80" s="71" t="s">
        <v>172</v>
      </c>
      <c r="D80" s="67" t="s">
        <v>89</v>
      </c>
      <c r="E80" s="67"/>
      <c r="F80" s="64" t="s">
        <v>110</v>
      </c>
      <c r="G80" s="67" t="s">
        <v>93</v>
      </c>
      <c r="H80" s="64">
        <v>2</v>
      </c>
      <c r="I80" s="390">
        <f>SUM(H80:H81)</f>
        <v>4</v>
      </c>
      <c r="J80" s="74"/>
      <c r="K80" s="74"/>
    </row>
    <row r="81" spans="1:11" ht="12.75" customHeight="1" x14ac:dyDescent="0.2">
      <c r="A81" s="386"/>
      <c r="B81" s="395"/>
      <c r="C81" s="71" t="s">
        <v>172</v>
      </c>
      <c r="D81" s="67" t="s">
        <v>89</v>
      </c>
      <c r="E81" s="67"/>
      <c r="F81" s="64" t="s">
        <v>110</v>
      </c>
      <c r="G81" s="67" t="s">
        <v>93</v>
      </c>
      <c r="H81" s="64">
        <v>2</v>
      </c>
      <c r="I81" s="391"/>
      <c r="J81" s="74"/>
      <c r="K81" s="74"/>
    </row>
    <row r="82" spans="1:11" ht="12.75" customHeight="1" x14ac:dyDescent="0.2">
      <c r="A82" s="60">
        <v>22</v>
      </c>
      <c r="B82" s="65" t="s">
        <v>206</v>
      </c>
      <c r="C82" s="71" t="s">
        <v>172</v>
      </c>
      <c r="D82" s="67" t="s">
        <v>92</v>
      </c>
      <c r="E82" s="67"/>
      <c r="F82" s="64" t="s">
        <v>110</v>
      </c>
      <c r="G82" s="67" t="s">
        <v>93</v>
      </c>
      <c r="H82" s="64">
        <v>2</v>
      </c>
      <c r="I82" s="253">
        <f>SUM(H82:H82)</f>
        <v>2</v>
      </c>
      <c r="J82" s="74"/>
      <c r="K82" s="74"/>
    </row>
    <row r="83" spans="1:11" ht="12.75" customHeight="1" x14ac:dyDescent="0.2">
      <c r="A83" s="384">
        <v>23</v>
      </c>
      <c r="B83" s="392" t="s">
        <v>190</v>
      </c>
      <c r="C83" s="69" t="s">
        <v>176</v>
      </c>
      <c r="D83" s="67" t="s">
        <v>89</v>
      </c>
      <c r="E83" s="67"/>
      <c r="F83" s="64" t="s">
        <v>110</v>
      </c>
      <c r="G83" s="67" t="s">
        <v>93</v>
      </c>
      <c r="H83" s="64">
        <v>2</v>
      </c>
      <c r="I83" s="384">
        <f>SUM(H83:H85)</f>
        <v>6</v>
      </c>
      <c r="J83" s="74"/>
      <c r="K83" s="74"/>
    </row>
    <row r="84" spans="1:11" ht="12.75" customHeight="1" x14ac:dyDescent="0.2">
      <c r="A84" s="385"/>
      <c r="B84" s="392"/>
      <c r="C84" s="69" t="s">
        <v>176</v>
      </c>
      <c r="D84" s="67" t="s">
        <v>89</v>
      </c>
      <c r="E84" s="67"/>
      <c r="F84" s="64" t="s">
        <v>110</v>
      </c>
      <c r="G84" s="67" t="s">
        <v>93</v>
      </c>
      <c r="H84" s="64">
        <v>2</v>
      </c>
      <c r="I84" s="385"/>
      <c r="J84" s="74"/>
      <c r="K84" s="74"/>
    </row>
    <row r="85" spans="1:11" ht="12.75" customHeight="1" x14ac:dyDescent="0.2">
      <c r="A85" s="386"/>
      <c r="B85" s="392"/>
      <c r="C85" s="69" t="s">
        <v>176</v>
      </c>
      <c r="D85" s="67" t="s">
        <v>92</v>
      </c>
      <c r="E85" s="67"/>
      <c r="F85" s="64" t="s">
        <v>110</v>
      </c>
      <c r="G85" s="67" t="s">
        <v>91</v>
      </c>
      <c r="H85" s="64">
        <v>2</v>
      </c>
      <c r="I85" s="386"/>
      <c r="J85" s="74"/>
      <c r="K85" s="74"/>
    </row>
    <row r="86" spans="1:11" ht="12.75" customHeight="1" x14ac:dyDescent="0.2">
      <c r="A86" s="384">
        <v>24</v>
      </c>
      <c r="B86" s="415" t="s">
        <v>128</v>
      </c>
      <c r="C86" s="86" t="s">
        <v>32</v>
      </c>
      <c r="D86" s="67" t="s">
        <v>89</v>
      </c>
      <c r="E86" s="67"/>
      <c r="F86" s="67" t="s">
        <v>111</v>
      </c>
      <c r="G86" s="67" t="s">
        <v>91</v>
      </c>
      <c r="H86" s="264">
        <v>2</v>
      </c>
      <c r="I86" s="384">
        <f>SUM(H86:H88)</f>
        <v>6</v>
      </c>
      <c r="J86" s="74"/>
      <c r="K86" s="74"/>
    </row>
    <row r="87" spans="1:11" ht="12.75" customHeight="1" x14ac:dyDescent="0.2">
      <c r="A87" s="385"/>
      <c r="B87" s="416"/>
      <c r="C87" s="69" t="s">
        <v>32</v>
      </c>
      <c r="D87" s="67" t="s">
        <v>89</v>
      </c>
      <c r="E87" s="67"/>
      <c r="F87" s="67" t="s">
        <v>111</v>
      </c>
      <c r="G87" s="67" t="s">
        <v>91</v>
      </c>
      <c r="H87" s="264">
        <v>2</v>
      </c>
      <c r="I87" s="385"/>
      <c r="J87" s="74"/>
      <c r="K87" s="74"/>
    </row>
    <row r="88" spans="1:11" ht="12.75" customHeight="1" x14ac:dyDescent="0.2">
      <c r="A88" s="386"/>
      <c r="B88" s="417"/>
      <c r="C88" s="69" t="s">
        <v>32</v>
      </c>
      <c r="D88" s="67" t="s">
        <v>92</v>
      </c>
      <c r="E88" s="67"/>
      <c r="F88" s="67" t="s">
        <v>111</v>
      </c>
      <c r="G88" s="67" t="s">
        <v>91</v>
      </c>
      <c r="H88" s="264">
        <v>2</v>
      </c>
      <c r="I88" s="386"/>
      <c r="J88" s="74"/>
      <c r="K88" s="74"/>
    </row>
    <row r="89" spans="1:11" ht="12.75" customHeight="1" x14ac:dyDescent="0.2">
      <c r="A89" s="384">
        <v>25</v>
      </c>
      <c r="B89" s="418" t="s">
        <v>189</v>
      </c>
      <c r="C89" s="57" t="s">
        <v>31</v>
      </c>
      <c r="D89" s="67" t="s">
        <v>89</v>
      </c>
      <c r="E89" s="67"/>
      <c r="F89" s="67" t="s">
        <v>111</v>
      </c>
      <c r="G89" s="67" t="s">
        <v>91</v>
      </c>
      <c r="H89" s="85">
        <v>2</v>
      </c>
      <c r="I89" s="383">
        <f>SUM(H89:H92)</f>
        <v>8</v>
      </c>
      <c r="J89" s="74"/>
      <c r="K89" s="74"/>
    </row>
    <row r="90" spans="1:11" ht="12.75" customHeight="1" x14ac:dyDescent="0.2">
      <c r="A90" s="385"/>
      <c r="B90" s="419"/>
      <c r="C90" s="57" t="s">
        <v>31</v>
      </c>
      <c r="D90" s="67" t="s">
        <v>89</v>
      </c>
      <c r="E90" s="67"/>
      <c r="F90" s="67" t="s">
        <v>111</v>
      </c>
      <c r="G90" s="67" t="s">
        <v>91</v>
      </c>
      <c r="H90" s="85">
        <v>2</v>
      </c>
      <c r="I90" s="383"/>
      <c r="J90" s="74"/>
      <c r="K90" s="74"/>
    </row>
    <row r="91" spans="1:11" ht="12" customHeight="1" x14ac:dyDescent="0.2">
      <c r="A91" s="386"/>
      <c r="B91" s="420"/>
      <c r="C91" s="57" t="s">
        <v>31</v>
      </c>
      <c r="D91" s="67" t="s">
        <v>89</v>
      </c>
      <c r="E91" s="67"/>
      <c r="F91" s="67" t="s">
        <v>110</v>
      </c>
      <c r="G91" s="67" t="s">
        <v>91</v>
      </c>
      <c r="H91" s="85">
        <v>2</v>
      </c>
      <c r="I91" s="383"/>
      <c r="J91" s="74"/>
      <c r="K91" s="74"/>
    </row>
    <row r="92" spans="1:11" ht="12" customHeight="1" x14ac:dyDescent="0.2">
      <c r="A92" s="289">
        <v>26</v>
      </c>
      <c r="B92" s="292" t="s">
        <v>212</v>
      </c>
      <c r="C92" s="57" t="s">
        <v>31</v>
      </c>
      <c r="D92" s="67" t="s">
        <v>89</v>
      </c>
      <c r="E92" s="67"/>
      <c r="F92" s="67" t="s">
        <v>110</v>
      </c>
      <c r="G92" s="67" t="s">
        <v>91</v>
      </c>
      <c r="H92" s="258">
        <v>2</v>
      </c>
      <c r="I92" s="383"/>
      <c r="J92" s="74"/>
      <c r="K92" s="74"/>
    </row>
    <row r="93" spans="1:11" x14ac:dyDescent="0.2">
      <c r="A93" s="384">
        <v>27</v>
      </c>
      <c r="B93" s="404" t="s">
        <v>188</v>
      </c>
      <c r="C93" s="57" t="s">
        <v>31</v>
      </c>
      <c r="D93" s="67" t="s">
        <v>99</v>
      </c>
      <c r="E93" s="67"/>
      <c r="F93" s="67" t="s">
        <v>110</v>
      </c>
      <c r="G93" s="67" t="s">
        <v>91</v>
      </c>
      <c r="H93" s="258">
        <v>2</v>
      </c>
      <c r="I93" s="385">
        <f>SUM(H93:H94)</f>
        <v>4</v>
      </c>
      <c r="J93" s="74"/>
      <c r="K93" s="74"/>
    </row>
    <row r="94" spans="1:11" x14ac:dyDescent="0.2">
      <c r="A94" s="386"/>
      <c r="B94" s="406"/>
      <c r="C94" s="57" t="s">
        <v>31</v>
      </c>
      <c r="D94" s="67" t="s">
        <v>92</v>
      </c>
      <c r="E94" s="67"/>
      <c r="F94" s="67" t="s">
        <v>111</v>
      </c>
      <c r="G94" s="67" t="s">
        <v>91</v>
      </c>
      <c r="H94" s="258">
        <v>2</v>
      </c>
      <c r="I94" s="386"/>
      <c r="J94" s="74"/>
      <c r="K94" s="74"/>
    </row>
    <row r="97" spans="2:2" x14ac:dyDescent="0.2">
      <c r="B97" s="277"/>
    </row>
  </sheetData>
  <mergeCells count="96">
    <mergeCell ref="B86:B88"/>
    <mergeCell ref="A86:A88"/>
    <mergeCell ref="A93:A94"/>
    <mergeCell ref="B93:B94"/>
    <mergeCell ref="A89:A91"/>
    <mergeCell ref="B89:B91"/>
    <mergeCell ref="K62:K63"/>
    <mergeCell ref="I75:I76"/>
    <mergeCell ref="I83:I85"/>
    <mergeCell ref="I89:I92"/>
    <mergeCell ref="I93:I94"/>
    <mergeCell ref="A65:A67"/>
    <mergeCell ref="B65:B67"/>
    <mergeCell ref="I65:I67"/>
    <mergeCell ref="B75:B76"/>
    <mergeCell ref="A57:A61"/>
    <mergeCell ref="B57:B61"/>
    <mergeCell ref="A75:A76"/>
    <mergeCell ref="J7:J10"/>
    <mergeCell ref="J11:J15"/>
    <mergeCell ref="J24:J26"/>
    <mergeCell ref="I68:I70"/>
    <mergeCell ref="B45:B50"/>
    <mergeCell ref="B62:B63"/>
    <mergeCell ref="B68:B70"/>
    <mergeCell ref="J27:J31"/>
    <mergeCell ref="J38:J41"/>
    <mergeCell ref="I55:I56"/>
    <mergeCell ref="I7:I10"/>
    <mergeCell ref="J57:J61"/>
    <mergeCell ref="I62:I63"/>
    <mergeCell ref="I51:I54"/>
    <mergeCell ref="J62:J63"/>
    <mergeCell ref="B27:B31"/>
    <mergeCell ref="K55:K56"/>
    <mergeCell ref="J42:J44"/>
    <mergeCell ref="K42:K44"/>
    <mergeCell ref="J51:J54"/>
    <mergeCell ref="J55:J56"/>
    <mergeCell ref="J45:J50"/>
    <mergeCell ref="K38:K41"/>
    <mergeCell ref="K45:K50"/>
    <mergeCell ref="K51:K54"/>
    <mergeCell ref="A27:A31"/>
    <mergeCell ref="A51:A54"/>
    <mergeCell ref="B51:B54"/>
    <mergeCell ref="A32:A37"/>
    <mergeCell ref="B32:B37"/>
    <mergeCell ref="I32:I37"/>
    <mergeCell ref="I27:I31"/>
    <mergeCell ref="A42:A44"/>
    <mergeCell ref="B42:B44"/>
    <mergeCell ref="I42:I44"/>
    <mergeCell ref="A55:A56"/>
    <mergeCell ref="A45:A50"/>
    <mergeCell ref="I45:I50"/>
    <mergeCell ref="B55:B56"/>
    <mergeCell ref="K7:K10"/>
    <mergeCell ref="K11:K15"/>
    <mergeCell ref="K24:K26"/>
    <mergeCell ref="K27:K31"/>
    <mergeCell ref="A38:A41"/>
    <mergeCell ref="B38:B41"/>
    <mergeCell ref="I38:I41"/>
    <mergeCell ref="B11:B15"/>
    <mergeCell ref="I11:I15"/>
    <mergeCell ref="A24:A26"/>
    <mergeCell ref="I24:I26"/>
    <mergeCell ref="A19:A23"/>
    <mergeCell ref="A1:I1"/>
    <mergeCell ref="A2:I2"/>
    <mergeCell ref="A3:I3"/>
    <mergeCell ref="A4:I4"/>
    <mergeCell ref="A7:A10"/>
    <mergeCell ref="I19:I23"/>
    <mergeCell ref="A11:A15"/>
    <mergeCell ref="B19:B23"/>
    <mergeCell ref="A16:A18"/>
    <mergeCell ref="B16:B18"/>
    <mergeCell ref="I16:I18"/>
    <mergeCell ref="A77:A78"/>
    <mergeCell ref="I86:I88"/>
    <mergeCell ref="B77:B78"/>
    <mergeCell ref="K57:K61"/>
    <mergeCell ref="I57:I61"/>
    <mergeCell ref="A62:A63"/>
    <mergeCell ref="A71:A72"/>
    <mergeCell ref="B71:B72"/>
    <mergeCell ref="I71:I72"/>
    <mergeCell ref="B83:B85"/>
    <mergeCell ref="A83:A85"/>
    <mergeCell ref="I77:I79"/>
    <mergeCell ref="A80:A81"/>
    <mergeCell ref="B80:B81"/>
    <mergeCell ref="I80:I81"/>
    <mergeCell ref="A68:A70"/>
  </mergeCells>
  <phoneticPr fontId="10" type="noConversion"/>
  <pageMargins left="0.56000000000000005" right="0.41" top="0.49" bottom="0.4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Pagi</vt:lpstr>
      <vt:lpstr>Sore</vt:lpstr>
      <vt:lpstr>Rekapan</vt:lpstr>
      <vt:lpstr>Pagi!Print_Area</vt:lpstr>
      <vt:lpstr>Sore!Print_Area</vt:lpstr>
    </vt:vector>
  </TitlesOfParts>
  <Company>UMG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 DEPAN</dc:creator>
  <cp:lastModifiedBy>bu diyah</cp:lastModifiedBy>
  <cp:lastPrinted>2023-09-20T05:54:36Z</cp:lastPrinted>
  <dcterms:created xsi:type="dcterms:W3CDTF">2010-08-23T08:15:19Z</dcterms:created>
  <dcterms:modified xsi:type="dcterms:W3CDTF">2025-04-29T06:36:25Z</dcterms:modified>
</cp:coreProperties>
</file>